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980" windowHeight="7635" activeTab="3"/>
  </bookViews>
  <sheets>
    <sheet name="avg-rtt" sheetId="12" r:id="rId1"/>
    <sheet name="log-avg-rtt" sheetId="11" r:id="rId2"/>
    <sheet name="jitter-2014" sheetId="1" r:id="rId3"/>
    <sheet name="loss-2014" sheetId="16" r:id="rId4"/>
    <sheet name="loss" sheetId="2" r:id="rId5"/>
    <sheet name="nthroughput" sheetId="3" r:id="rId6"/>
    <sheet name="throughput" sheetId="4" r:id="rId7"/>
    <sheet name="mos-ieee" sheetId="17" r:id="rId8"/>
    <sheet name="MOS" sheetId="7" r:id="rId9"/>
    <sheet name="Africa thru" sheetId="5" r:id="rId10"/>
    <sheet name="Log Africa thru" sheetId="6" r:id="rId11"/>
    <sheet name="nthru-trends" sheetId="8" r:id="rId12"/>
    <sheet name="thru-trends" sheetId="9" r:id="rId13"/>
    <sheet name="Extrapolation" sheetId="10" r:id="rId14"/>
    <sheet name="directivity" sheetId="13" r:id="rId15"/>
    <sheet name="min-RTT" sheetId="14" r:id="rId16"/>
    <sheet name="alpha" sheetId="18" r:id="rId17"/>
    <sheet name="Extrapolations" sheetId="15" r:id="rId18"/>
    <sheet name="min-RTT 2014" sheetId="19" r:id="rId19"/>
    <sheet name="Africa-thru" sheetId="20" r:id="rId20"/>
  </sheets>
  <calcPr calcId="145621"/>
</workbook>
</file>

<file path=xl/calcChain.xml><?xml version="1.0" encoding="utf-8"?>
<calcChain xmlns="http://schemas.openxmlformats.org/spreadsheetml/2006/main">
  <c r="S13" i="4" l="1"/>
  <c r="S24" i="4" l="1"/>
  <c r="R24" i="4"/>
  <c r="J39" i="15" l="1"/>
  <c r="J38" i="15"/>
  <c r="C13" i="4" l="1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l="1"/>
  <c r="R13" i="4" s="1"/>
  <c r="S16" i="4" s="1"/>
</calcChain>
</file>

<file path=xl/sharedStrings.xml><?xml version="1.0" encoding="utf-8"?>
<sst xmlns="http://schemas.openxmlformats.org/spreadsheetml/2006/main" count="133" uniqueCount="32">
  <si>
    <t>Africa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</si>
  <si>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</si>
  <si>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</si>
  <si>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</si>
  <si>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</si>
  <si>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</si>
  <si>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</si>
  <si>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</si>
  <si>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</si>
  <si>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</si>
  <si>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</si>
  <si>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SLAC allyearly to continents for ipdv 6 October 2012</t>
  </si>
  <si>
    <t>Normalized throughput from SLAC to contienents Oct 6 2012</t>
  </si>
  <si>
    <t>Throughput from SLAC to world regions October 6, 2012</t>
  </si>
  <si>
    <t>Balkans</t>
  </si>
  <si>
    <t>Oct 6, 2012 data from http://www-iepm.slac.stanford.edu/pinger/prmout/MOS-EDU.SLAC.STANFORD.N3-continent-allyearly.csv</t>
  </si>
  <si>
    <t>Australasia</t>
  </si>
  <si>
    <t>Source: http://www-iepm.slac.stanford.edu/pinger/prmout/average_rtt-EDU.SLAC.STANFORD.N3-continent-allyearly.csv updated November 11/24/2012</t>
  </si>
  <si>
    <t>Source: http://www-iepm.slac.stanford.edu/pinger/prmout/minimum_rtt-EDU.SLAC.STANFORD.N3-continent-allyearly.csv, Updated Niv 24, 2012</t>
  </si>
  <si>
    <t>Malaysia</t>
  </si>
  <si>
    <t>Singapore</t>
  </si>
  <si>
    <t>Source: http://www-iepm.slac.stanford.edu/pinger/prmout/alpha-EDU.SLAC.STANFORD.N3-continent-allyearly.csv, updtaed Nov, 2013</t>
  </si>
  <si>
    <t>/afs/slac/g/www/www-iepm/pinger/prmout/alpha-EDU.SLAC.STANFORD.N3-continent-allyearly.csv, Jan 2015</t>
  </si>
  <si>
    <t>Loss seen from SLAC to continents Oct 6 2012, from http://www-iepm.slac.stanford.edu/pinger/prmout/packet_loss-EDU.SLAC.STANFORD.N3-continent-allyearly.csv</t>
  </si>
  <si>
    <t>Source: http://www-iepm.slac.stanford.edu/pinger/prmout/minimum_rtt-EDU.SLAC.STANFORD.N3-continent-allyearly.csv Jan 10, 2015.</t>
  </si>
  <si>
    <t>East</t>
  </si>
  <si>
    <t>North</t>
  </si>
  <si>
    <t>South</t>
  </si>
  <si>
    <t>West</t>
  </si>
  <si>
    <t>Sub-Sahara</t>
  </si>
  <si>
    <t>All</t>
  </si>
  <si>
    <t>North Africa, for long the leader is being acught up to by Southern and West African countries, E  Africa big improvement in 2010. Still improving but linearly rather than expoentially. Sub-Sahara tracking all Africa but about 10% lower. Maybe the new cable referred to in the Huffington posrt article will help get it back on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</si>
</sst>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9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1D61"/>
      <color rgb="FF2A7046"/>
      <color rgb="FF8B8E10"/>
      <color rgb="FFC7CB17"/>
      <color rgb="FFBD3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0206818707247087"/>
          <c:y val="0.1597337770382695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16640"/>
        <c:axId val="163017216"/>
      </c:scatterChart>
      <c:valAx>
        <c:axId val="16301664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017216"/>
        <c:crosses val="autoZero"/>
        <c:crossBetween val="midCat"/>
      </c:valAx>
      <c:valAx>
        <c:axId val="163017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016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62228178621747365"/>
          <c:y val="0.6018434067596357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60992"/>
        <c:axId val="155379392"/>
      </c:scatterChart>
      <c:valAx>
        <c:axId val="165860992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155379392"/>
        <c:crosses val="autoZero"/>
        <c:crossBetween val="midCat"/>
        <c:majorUnit val="2"/>
        <c:minorUnit val="1"/>
      </c:valAx>
      <c:valAx>
        <c:axId val="15537939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crossAx val="16586099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Normalized throughput from SLAC </a:t>
            </a:r>
          </a:p>
          <a:p>
            <a:pPr>
              <a:defRPr sz="2400"/>
            </a:pPr>
            <a:r>
              <a:rPr lang="en-US" sz="2400"/>
              <a:t>to world regions</a:t>
            </a:r>
          </a:p>
        </c:rich>
      </c:tx>
      <c:layout>
        <c:manualLayout>
          <c:xMode val="edge"/>
          <c:yMode val="edge"/>
          <c:x val="6.9448183041722747E-2"/>
          <c:y val="3.76811680203510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2.6591584295694238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5">
                    <a:lumMod val="50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nthroughput!$B$3:$P$3</c:f>
              <c:numCache>
                <c:formatCode>General</c:formatCode>
                <c:ptCount val="15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nthroughput!$B$4:$P$4</c:f>
              <c:numCache>
                <c:formatCode>General</c:formatCode>
                <c:ptCount val="15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nthroughput!$B$5:$P$5</c:f>
              <c:numCache>
                <c:formatCode>General</c:formatCode>
                <c:ptCount val="15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nthroughput!$B$6:$P$6</c:f>
              <c:numCache>
                <c:formatCode>General</c:formatCode>
                <c:ptCount val="15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nthroughput!$B$7:$P$7</c:f>
              <c:numCache>
                <c:formatCode>General</c:formatCode>
                <c:ptCount val="15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nthroughput!$B$8:$P$8</c:f>
              <c:numCache>
                <c:formatCode>General</c:formatCode>
                <c:ptCount val="15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noFill/>
              <a:prstDash val="dashDot"/>
            </a:ln>
          </c:spPr>
          <c:marker>
            <c:symbol val="none"/>
          </c:marker>
          <c:trendline>
            <c:spPr>
              <a:ln w="31750"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nthroughput!$B$9:$P$9</c:f>
              <c:numCache>
                <c:formatCode>General</c:formatCode>
                <c:ptCount val="15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nthroughput!$B$10:$P$10</c:f>
              <c:numCache>
                <c:formatCode>General</c:formatCode>
                <c:ptCount val="15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nthroughput!$B$11:$P$11</c:f>
              <c:numCache>
                <c:formatCode>General</c:formatCode>
                <c:ptCount val="15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nthroughput!$B$12:$P$12</c:f>
              <c:numCache>
                <c:formatCode>General</c:formatCode>
                <c:ptCount val="15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nthroughput!$B$13:$P$13</c:f>
              <c:numCache>
                <c:formatCode>General</c:formatCode>
                <c:ptCount val="15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81120"/>
        <c:axId val="155381696"/>
      </c:scatterChart>
      <c:valAx>
        <c:axId val="15538112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381696"/>
        <c:crossesAt val="100"/>
        <c:crossBetween val="midCat"/>
      </c:valAx>
      <c:valAx>
        <c:axId val="155381696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38112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throughput!$F$3:$S$3</c:f>
              <c:numCache>
                <c:formatCode>General</c:formatCode>
                <c:ptCount val="14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throughput!$C$4:$S$4</c:f>
              <c:numCache>
                <c:formatCode>General</c:formatCode>
                <c:ptCount val="17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throughput!$F$7:$S$7</c:f>
              <c:numCache>
                <c:formatCode>General</c:formatCode>
                <c:ptCount val="14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throughput!$F$8:$S$8</c:f>
              <c:numCache>
                <c:formatCode>General</c:formatCode>
                <c:ptCount val="14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throughput!$F$9:$S$9</c:f>
              <c:numCache>
                <c:formatCode>General</c:formatCode>
                <c:ptCount val="14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575.75400000000002</c:v>
                </c:pt>
                <c:pt idx="5">
                  <c:v>1851</c:v>
                </c:pt>
                <c:pt idx="6">
                  <c:v>2012</c:v>
                </c:pt>
                <c:pt idx="7">
                  <c:v>2187.7890000000002</c:v>
                </c:pt>
                <c:pt idx="8">
                  <c:v>3012</c:v>
                </c:pt>
                <c:pt idx="9">
                  <c:v>2885.3890000000001</c:v>
                </c:pt>
                <c:pt idx="10">
                  <c:v>3292.2570000000001</c:v>
                </c:pt>
                <c:pt idx="11">
                  <c:v>2754.5309999999999</c:v>
                </c:pt>
                <c:pt idx="12">
                  <c:v>2795</c:v>
                </c:pt>
                <c:pt idx="13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throughput!$C$11:$S$11</c:f>
              <c:numCache>
                <c:formatCode>General</c:formatCode>
                <c:ptCount val="17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throughput!$F$12:$S$12</c:f>
              <c:numCache>
                <c:formatCode>General</c:formatCode>
                <c:ptCount val="14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637</c:v>
                </c:pt>
              </c:numCache>
            </c:numRef>
          </c:yVal>
          <c:smooth val="1"/>
        </c:ser>
        <c:ser>
          <c:idx val="10"/>
          <c:order val="10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720</c:v>
                </c:pt>
                <c:pt idx="2">
                  <c:v>864</c:v>
                </c:pt>
                <c:pt idx="3">
                  <c:v>1036.8</c:v>
                </c:pt>
                <c:pt idx="4">
                  <c:v>1244.1599999999999</c:v>
                </c:pt>
                <c:pt idx="5">
                  <c:v>1492.9919999999997</c:v>
                </c:pt>
                <c:pt idx="6">
                  <c:v>1791.5903999999996</c:v>
                </c:pt>
                <c:pt idx="7">
                  <c:v>2149.9084799999996</c:v>
                </c:pt>
                <c:pt idx="8">
                  <c:v>2579.8901759999994</c:v>
                </c:pt>
                <c:pt idx="9">
                  <c:v>3095.8682111999992</c:v>
                </c:pt>
                <c:pt idx="10">
                  <c:v>3715.0418534399987</c:v>
                </c:pt>
                <c:pt idx="11">
                  <c:v>4458.0502241279983</c:v>
                </c:pt>
                <c:pt idx="12">
                  <c:v>5349.6602689535976</c:v>
                </c:pt>
                <c:pt idx="13">
                  <c:v>6419.5923227443172</c:v>
                </c:pt>
                <c:pt idx="14">
                  <c:v>7703.5107872931803</c:v>
                </c:pt>
                <c:pt idx="15">
                  <c:v>9244.2129447518164</c:v>
                </c:pt>
                <c:pt idx="16">
                  <c:v>11093.05553370218</c:v>
                </c:pt>
                <c:pt idx="17">
                  <c:v>13311.666640442616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84576"/>
        <c:axId val="155385152"/>
      </c:scatterChart>
      <c:valAx>
        <c:axId val="155384576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385152"/>
        <c:crossesAt val="10"/>
        <c:crossBetween val="midCat"/>
        <c:majorUnit val="3"/>
        <c:minorUnit val="1"/>
      </c:valAx>
      <c:valAx>
        <c:axId val="155385152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38457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throughput!$F$3:$S$3</c:f>
              <c:numCache>
                <c:formatCode>General</c:formatCode>
                <c:ptCount val="14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throughput!$C$4:$S$4</c:f>
              <c:numCache>
                <c:formatCode>General</c:formatCode>
                <c:ptCount val="17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throughput!$F$7:$S$7</c:f>
              <c:numCache>
                <c:formatCode>General</c:formatCode>
                <c:ptCount val="14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throughput!$F$8:$S$8</c:f>
              <c:numCache>
                <c:formatCode>General</c:formatCode>
                <c:ptCount val="14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throughput!$C$11:$S$11</c:f>
              <c:numCache>
                <c:formatCode>General</c:formatCode>
                <c:ptCount val="17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762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throughput!$F$12:$S$12</c:f>
              <c:numCache>
                <c:formatCode>General</c:formatCode>
                <c:ptCount val="14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637</c:v>
                </c:pt>
              </c:numCache>
            </c:numRef>
          </c:yVal>
          <c:smooth val="1"/>
        </c:ser>
        <c:ser>
          <c:idx val="10"/>
          <c:order val="9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720</c:v>
                </c:pt>
                <c:pt idx="2">
                  <c:v>864</c:v>
                </c:pt>
                <c:pt idx="3">
                  <c:v>1036.8</c:v>
                </c:pt>
                <c:pt idx="4">
                  <c:v>1244.1599999999999</c:v>
                </c:pt>
                <c:pt idx="5">
                  <c:v>1492.9919999999997</c:v>
                </c:pt>
                <c:pt idx="6">
                  <c:v>1791.5903999999996</c:v>
                </c:pt>
                <c:pt idx="7">
                  <c:v>2149.9084799999996</c:v>
                </c:pt>
                <c:pt idx="8">
                  <c:v>2579.8901759999994</c:v>
                </c:pt>
                <c:pt idx="9">
                  <c:v>3095.8682111999992</c:v>
                </c:pt>
                <c:pt idx="10">
                  <c:v>3715.0418534399987</c:v>
                </c:pt>
                <c:pt idx="11">
                  <c:v>4458.0502241279983</c:v>
                </c:pt>
                <c:pt idx="12">
                  <c:v>5349.6602689535976</c:v>
                </c:pt>
                <c:pt idx="13">
                  <c:v>6419.5923227443172</c:v>
                </c:pt>
                <c:pt idx="14">
                  <c:v>7703.5107872931803</c:v>
                </c:pt>
                <c:pt idx="15">
                  <c:v>9244.2129447518164</c:v>
                </c:pt>
                <c:pt idx="16">
                  <c:v>11093.05553370218</c:v>
                </c:pt>
                <c:pt idx="17">
                  <c:v>13311.666640442616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tx1"/>
                </a:solidFill>
                <a:prstDash val="sysDash"/>
              </a:ln>
            </c:spPr>
            <c:trendlineType val="exp"/>
            <c:dispRSqr val="0"/>
            <c:dispEq val="0"/>
          </c:trendline>
          <c:trendline>
            <c:spPr>
              <a:ln>
                <a:solidFill>
                  <a:schemeClr val="tx1"/>
                </a:solidFill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6336"/>
        <c:axId val="155846912"/>
      </c:scatterChart>
      <c:valAx>
        <c:axId val="155846336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846912"/>
        <c:crossesAt val="10"/>
        <c:crossBetween val="midCat"/>
        <c:majorUnit val="10"/>
        <c:minorUnit val="1"/>
      </c:valAx>
      <c:valAx>
        <c:axId val="155846912"/>
        <c:scaling>
          <c:logBase val="10"/>
          <c:orientation val="minMax"/>
          <c:max val="10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84633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9216"/>
        <c:axId val="155849792"/>
      </c:scatterChart>
      <c:valAx>
        <c:axId val="155849216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5849792"/>
        <c:crosses val="autoZero"/>
        <c:crossBetween val="midCat"/>
        <c:majorUnit val="3"/>
        <c:minorUnit val="1"/>
      </c:valAx>
      <c:valAx>
        <c:axId val="155849792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5849216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'min-RTT'!$B$3:$P$3</c:f>
              <c:numCache>
                <c:formatCode>General</c:formatCode>
                <c:ptCount val="15"/>
                <c:pt idx="1">
                  <c:v>709</c:v>
                </c:pt>
                <c:pt idx="4">
                  <c:v>717</c:v>
                </c:pt>
                <c:pt idx="5">
                  <c:v>652.54</c:v>
                </c:pt>
                <c:pt idx="6">
                  <c:v>676.87199999999996</c:v>
                </c:pt>
                <c:pt idx="7">
                  <c:v>326.04500000000002</c:v>
                </c:pt>
                <c:pt idx="8">
                  <c:v>327.47300000000001</c:v>
                </c:pt>
                <c:pt idx="9">
                  <c:v>340.49200000000002</c:v>
                </c:pt>
                <c:pt idx="10">
                  <c:v>327.37599999999998</c:v>
                </c:pt>
                <c:pt idx="11">
                  <c:v>334.37599999999998</c:v>
                </c:pt>
                <c:pt idx="12">
                  <c:v>331.94299999999998</c:v>
                </c:pt>
                <c:pt idx="13">
                  <c:v>311.62799999999999</c:v>
                </c:pt>
                <c:pt idx="14">
                  <c:v>291.68900000000002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'min-RTT'!$A$4</c:f>
              <c:strCache>
                <c:ptCount val="1"/>
                <c:pt idx="0">
                  <c:v>Balkans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'min-RTT'!$B$4:$P$4</c:f>
              <c:numCache>
                <c:formatCode>General</c:formatCode>
                <c:ptCount val="15"/>
                <c:pt idx="1">
                  <c:v>204.2</c:v>
                </c:pt>
                <c:pt idx="3">
                  <c:v>209.5</c:v>
                </c:pt>
                <c:pt idx="4">
                  <c:v>204.583</c:v>
                </c:pt>
                <c:pt idx="5">
                  <c:v>198.92</c:v>
                </c:pt>
                <c:pt idx="6">
                  <c:v>193.88499999999999</c:v>
                </c:pt>
                <c:pt idx="7">
                  <c:v>194.559</c:v>
                </c:pt>
                <c:pt idx="8">
                  <c:v>195.58799999999999</c:v>
                </c:pt>
                <c:pt idx="9">
                  <c:v>196.84399999999999</c:v>
                </c:pt>
                <c:pt idx="10">
                  <c:v>195.95599999999999</c:v>
                </c:pt>
                <c:pt idx="11">
                  <c:v>191.137</c:v>
                </c:pt>
                <c:pt idx="12">
                  <c:v>194.392</c:v>
                </c:pt>
                <c:pt idx="13">
                  <c:v>194.38499999999999</c:v>
                </c:pt>
                <c:pt idx="14">
                  <c:v>191.994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'min-RTT'!$A$5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'min-RTT'!$B$5:$P$5</c:f>
              <c:numCache>
                <c:formatCode>General</c:formatCode>
                <c:ptCount val="15"/>
                <c:pt idx="1">
                  <c:v>677.33299999999997</c:v>
                </c:pt>
                <c:pt idx="2">
                  <c:v>660.625</c:v>
                </c:pt>
                <c:pt idx="3">
                  <c:v>624.20799999999997</c:v>
                </c:pt>
                <c:pt idx="4">
                  <c:v>541.45799999999997</c:v>
                </c:pt>
                <c:pt idx="5">
                  <c:v>569.29300000000001</c:v>
                </c:pt>
                <c:pt idx="6">
                  <c:v>497.952</c:v>
                </c:pt>
                <c:pt idx="7">
                  <c:v>504.29</c:v>
                </c:pt>
                <c:pt idx="8">
                  <c:v>345.18799999999999</c:v>
                </c:pt>
                <c:pt idx="9">
                  <c:v>240.51499999999999</c:v>
                </c:pt>
                <c:pt idx="10">
                  <c:v>239.16800000000001</c:v>
                </c:pt>
                <c:pt idx="11">
                  <c:v>237.92</c:v>
                </c:pt>
                <c:pt idx="12">
                  <c:v>237.66200000000001</c:v>
                </c:pt>
                <c:pt idx="13">
                  <c:v>259.28199999999998</c:v>
                </c:pt>
                <c:pt idx="14">
                  <c:v>256.50700000000001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'min-RTT'!$A$6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'min-RTT'!$B$6:$P$6</c:f>
              <c:numCache>
                <c:formatCode>General</c:formatCode>
                <c:ptCount val="15"/>
                <c:pt idx="0">
                  <c:v>217.19399999999999</c:v>
                </c:pt>
                <c:pt idx="1">
                  <c:v>153.125</c:v>
                </c:pt>
                <c:pt idx="2">
                  <c:v>137.5</c:v>
                </c:pt>
                <c:pt idx="3">
                  <c:v>144.042</c:v>
                </c:pt>
                <c:pt idx="4">
                  <c:v>152.125</c:v>
                </c:pt>
                <c:pt idx="5">
                  <c:v>217.101</c:v>
                </c:pt>
                <c:pt idx="6">
                  <c:v>197.59299999999999</c:v>
                </c:pt>
                <c:pt idx="7">
                  <c:v>145.06200000000001</c:v>
                </c:pt>
                <c:pt idx="8">
                  <c:v>142.75399999999999</c:v>
                </c:pt>
                <c:pt idx="9">
                  <c:v>153.40100000000001</c:v>
                </c:pt>
                <c:pt idx="10">
                  <c:v>160.499</c:v>
                </c:pt>
                <c:pt idx="11">
                  <c:v>152.113</c:v>
                </c:pt>
                <c:pt idx="12">
                  <c:v>148.41300000000001</c:v>
                </c:pt>
                <c:pt idx="13">
                  <c:v>151.94399999999999</c:v>
                </c:pt>
                <c:pt idx="14">
                  <c:v>148.42500000000001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'min-RTT'!$A$7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'min-RTT'!$B$7:$P$7</c:f>
              <c:numCache>
                <c:formatCode>General</c:formatCode>
                <c:ptCount val="15"/>
                <c:pt idx="0">
                  <c:v>206.3</c:v>
                </c:pt>
                <c:pt idx="1">
                  <c:v>169.9</c:v>
                </c:pt>
                <c:pt idx="2">
                  <c:v>174.083</c:v>
                </c:pt>
                <c:pt idx="3">
                  <c:v>167.875</c:v>
                </c:pt>
                <c:pt idx="4">
                  <c:v>166.042</c:v>
                </c:pt>
                <c:pt idx="5">
                  <c:v>165.946</c:v>
                </c:pt>
                <c:pt idx="6">
                  <c:v>167.64500000000001</c:v>
                </c:pt>
                <c:pt idx="7">
                  <c:v>170.136</c:v>
                </c:pt>
                <c:pt idx="8">
                  <c:v>170.322</c:v>
                </c:pt>
                <c:pt idx="9">
                  <c:v>176.86600000000001</c:v>
                </c:pt>
                <c:pt idx="10">
                  <c:v>179.06200000000001</c:v>
                </c:pt>
                <c:pt idx="11">
                  <c:v>177.24799999999999</c:v>
                </c:pt>
                <c:pt idx="12">
                  <c:v>179.58500000000001</c:v>
                </c:pt>
                <c:pt idx="13">
                  <c:v>179.471</c:v>
                </c:pt>
                <c:pt idx="14">
                  <c:v>180.727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'min-RTT'!$A$8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'min-RTT'!$B$8:$P$8</c:f>
              <c:numCache>
                <c:formatCode>General</c:formatCode>
                <c:ptCount val="15"/>
                <c:pt idx="4">
                  <c:v>298.25</c:v>
                </c:pt>
                <c:pt idx="5">
                  <c:v>167.917</c:v>
                </c:pt>
                <c:pt idx="6">
                  <c:v>135.00200000000001</c:v>
                </c:pt>
                <c:pt idx="7">
                  <c:v>116.30200000000001</c:v>
                </c:pt>
                <c:pt idx="8">
                  <c:v>185.69</c:v>
                </c:pt>
                <c:pt idx="9">
                  <c:v>161.26</c:v>
                </c:pt>
                <c:pt idx="10">
                  <c:v>175.935</c:v>
                </c:pt>
                <c:pt idx="11">
                  <c:v>172.09100000000001</c:v>
                </c:pt>
                <c:pt idx="12">
                  <c:v>175.083</c:v>
                </c:pt>
                <c:pt idx="13">
                  <c:v>162.779</c:v>
                </c:pt>
                <c:pt idx="14">
                  <c:v>168.322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'min-RTT'!$A$9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'min-RTT'!$B$9:$P$9</c:f>
              <c:numCache>
                <c:formatCode>General</c:formatCode>
                <c:ptCount val="15"/>
                <c:pt idx="4">
                  <c:v>472</c:v>
                </c:pt>
                <c:pt idx="5">
                  <c:v>283.35300000000001</c:v>
                </c:pt>
                <c:pt idx="6">
                  <c:v>225.07599999999999</c:v>
                </c:pt>
                <c:pt idx="7">
                  <c:v>221.49600000000001</c:v>
                </c:pt>
                <c:pt idx="8">
                  <c:v>220.94499999999999</c:v>
                </c:pt>
                <c:pt idx="9">
                  <c:v>232.053</c:v>
                </c:pt>
                <c:pt idx="10">
                  <c:v>230.376</c:v>
                </c:pt>
                <c:pt idx="11">
                  <c:v>225.565</c:v>
                </c:pt>
                <c:pt idx="12">
                  <c:v>231.02699999999999</c:v>
                </c:pt>
                <c:pt idx="13">
                  <c:v>232.53100000000001</c:v>
                </c:pt>
                <c:pt idx="14">
                  <c:v>231.33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'min-RTT'!$A$10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'min-RTT'!$B$10:$P$10</c:f>
              <c:numCache>
                <c:formatCode>General</c:formatCode>
                <c:ptCount val="15"/>
                <c:pt idx="0">
                  <c:v>62.167000000000002</c:v>
                </c:pt>
                <c:pt idx="1">
                  <c:v>63.582999999999998</c:v>
                </c:pt>
                <c:pt idx="2">
                  <c:v>57.75</c:v>
                </c:pt>
                <c:pt idx="3">
                  <c:v>46.542000000000002</c:v>
                </c:pt>
                <c:pt idx="4">
                  <c:v>45.582999999999998</c:v>
                </c:pt>
                <c:pt idx="5">
                  <c:v>46.097000000000001</c:v>
                </c:pt>
                <c:pt idx="6">
                  <c:v>50.02</c:v>
                </c:pt>
                <c:pt idx="7">
                  <c:v>56.984000000000002</c:v>
                </c:pt>
                <c:pt idx="8">
                  <c:v>58.3</c:v>
                </c:pt>
                <c:pt idx="9">
                  <c:v>56.542000000000002</c:v>
                </c:pt>
                <c:pt idx="10">
                  <c:v>54.411999999999999</c:v>
                </c:pt>
                <c:pt idx="11">
                  <c:v>53.530999999999999</c:v>
                </c:pt>
                <c:pt idx="12">
                  <c:v>52.628</c:v>
                </c:pt>
                <c:pt idx="13">
                  <c:v>52.965000000000003</c:v>
                </c:pt>
                <c:pt idx="14">
                  <c:v>53.085000000000001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'min-RTT'!$A$11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'min-RTT'!$B$11:$P$11</c:f>
              <c:numCache>
                <c:formatCode>General</c:formatCode>
                <c:ptCount val="15"/>
                <c:pt idx="4">
                  <c:v>274.8</c:v>
                </c:pt>
                <c:pt idx="5">
                  <c:v>385.49599999999998</c:v>
                </c:pt>
                <c:pt idx="6">
                  <c:v>357.76600000000002</c:v>
                </c:pt>
                <c:pt idx="7">
                  <c:v>345.79599999999999</c:v>
                </c:pt>
                <c:pt idx="8">
                  <c:v>203.464</c:v>
                </c:pt>
                <c:pt idx="9">
                  <c:v>178.15700000000001</c:v>
                </c:pt>
                <c:pt idx="10">
                  <c:v>173.37700000000001</c:v>
                </c:pt>
                <c:pt idx="11">
                  <c:v>175.30799999999999</c:v>
                </c:pt>
                <c:pt idx="12">
                  <c:v>176.21799999999999</c:v>
                </c:pt>
                <c:pt idx="13">
                  <c:v>172.005</c:v>
                </c:pt>
                <c:pt idx="14">
                  <c:v>173.357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'min-RTT'!$A$12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'min-RTT'!$B$12:$P$12</c:f>
              <c:numCache>
                <c:formatCode>General</c:formatCode>
                <c:ptCount val="15"/>
                <c:pt idx="0">
                  <c:v>224.6</c:v>
                </c:pt>
                <c:pt idx="1">
                  <c:v>289.79199999999997</c:v>
                </c:pt>
                <c:pt idx="2">
                  <c:v>200.75</c:v>
                </c:pt>
                <c:pt idx="3">
                  <c:v>224.458</c:v>
                </c:pt>
                <c:pt idx="4">
                  <c:v>213.167</c:v>
                </c:pt>
                <c:pt idx="5">
                  <c:v>222.15</c:v>
                </c:pt>
                <c:pt idx="6">
                  <c:v>216.167</c:v>
                </c:pt>
                <c:pt idx="7">
                  <c:v>220</c:v>
                </c:pt>
                <c:pt idx="8">
                  <c:v>211.852</c:v>
                </c:pt>
                <c:pt idx="9">
                  <c:v>207.26599999999999</c:v>
                </c:pt>
                <c:pt idx="10">
                  <c:v>208.959</c:v>
                </c:pt>
                <c:pt idx="11">
                  <c:v>207.59899999999999</c:v>
                </c:pt>
                <c:pt idx="12">
                  <c:v>211.84899999999999</c:v>
                </c:pt>
                <c:pt idx="13">
                  <c:v>217.125</c:v>
                </c:pt>
                <c:pt idx="14">
                  <c:v>230.21600000000001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'min-RTT'!$A$13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'min-RTT'!$B$13:$P$13</c:f>
              <c:numCache>
                <c:formatCode>General</c:formatCode>
                <c:ptCount val="15"/>
                <c:pt idx="2">
                  <c:v>598.25</c:v>
                </c:pt>
                <c:pt idx="3">
                  <c:v>232.042</c:v>
                </c:pt>
                <c:pt idx="4">
                  <c:v>216.917</c:v>
                </c:pt>
                <c:pt idx="5">
                  <c:v>260.85700000000003</c:v>
                </c:pt>
                <c:pt idx="6">
                  <c:v>223.35499999999999</c:v>
                </c:pt>
                <c:pt idx="7">
                  <c:v>197.24</c:v>
                </c:pt>
                <c:pt idx="8">
                  <c:v>195.58799999999999</c:v>
                </c:pt>
                <c:pt idx="9">
                  <c:v>206.69300000000001</c:v>
                </c:pt>
                <c:pt idx="10">
                  <c:v>211.73</c:v>
                </c:pt>
                <c:pt idx="11">
                  <c:v>199.749</c:v>
                </c:pt>
                <c:pt idx="12">
                  <c:v>197.101</c:v>
                </c:pt>
                <c:pt idx="13">
                  <c:v>195.32599999999999</c:v>
                </c:pt>
                <c:pt idx="14">
                  <c:v>193.66300000000001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'min-RTT'!$A$14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'min-RTT'!$B$14:$P$14</c:f>
              <c:numCache>
                <c:formatCode>General</c:formatCode>
                <c:ptCount val="15"/>
                <c:pt idx="4">
                  <c:v>698</c:v>
                </c:pt>
                <c:pt idx="5">
                  <c:v>681.60299999999995</c:v>
                </c:pt>
                <c:pt idx="6">
                  <c:v>672.57600000000002</c:v>
                </c:pt>
                <c:pt idx="7">
                  <c:v>671.70299999999997</c:v>
                </c:pt>
                <c:pt idx="8">
                  <c:v>406.94299999999998</c:v>
                </c:pt>
                <c:pt idx="9">
                  <c:v>309.61500000000001</c:v>
                </c:pt>
                <c:pt idx="10">
                  <c:v>301.47199999999998</c:v>
                </c:pt>
                <c:pt idx="11">
                  <c:v>285.75400000000002</c:v>
                </c:pt>
                <c:pt idx="12">
                  <c:v>291.81400000000002</c:v>
                </c:pt>
                <c:pt idx="13">
                  <c:v>284.06299999999999</c:v>
                </c:pt>
                <c:pt idx="14">
                  <c:v>279.447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19360"/>
        <c:axId val="166519936"/>
      </c:scatterChart>
      <c:valAx>
        <c:axId val="16651936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519936"/>
        <c:crosses val="autoZero"/>
        <c:crossBetween val="midCat"/>
      </c:valAx>
      <c:valAx>
        <c:axId val="16651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519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23392"/>
        <c:axId val="166523968"/>
      </c:scatterChart>
      <c:valAx>
        <c:axId val="166523392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523968"/>
        <c:crosses val="autoZero"/>
        <c:crossBetween val="midCat"/>
        <c:majorUnit val="3"/>
        <c:minorUnit val="1"/>
      </c:valAx>
      <c:valAx>
        <c:axId val="166523968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523392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throughput!$B$3:$S$3</c:f>
              <c:numCache>
                <c:formatCode>General</c:formatCode>
                <c:ptCount val="18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throughput!$B$4:$S$4</c:f>
              <c:numCache>
                <c:formatCode>General</c:formatCode>
                <c:ptCount val="18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throughput!$B$2:$SR$2</c:f>
              <c:numCache>
                <c:formatCode>General</c:formatCode>
                <c:ptCount val="5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2014</c:v>
                </c:pt>
              </c:numCache>
            </c:numRef>
          </c:xVal>
          <c:yVal>
            <c:numRef>
              <c:f>throughput!$B$6:$S$6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throughput!$B$7:$S$7</c:f>
              <c:numCache>
                <c:formatCode>General</c:formatCode>
                <c:ptCount val="18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throughput!$B$8:$S$8</c:f>
              <c:numCache>
                <c:formatCode>General</c:formatCode>
                <c:ptCount val="18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throughput!$B$11:$S$11</c:f>
              <c:numCache>
                <c:formatCode>General</c:formatCode>
                <c:ptCount val="18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throughput!$B$12:$S$12</c:f>
              <c:numCache>
                <c:formatCode>General</c:formatCode>
                <c:ptCount val="18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637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06080"/>
        <c:axId val="166806656"/>
      </c:scatterChart>
      <c:valAx>
        <c:axId val="166806080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6806656"/>
        <c:crossesAt val="10"/>
        <c:crossBetween val="midCat"/>
      </c:valAx>
      <c:valAx>
        <c:axId val="166806656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680608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throughput!$B$3:$R$3</c:f>
              <c:numCache>
                <c:formatCode>General</c:formatCode>
                <c:ptCount val="17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throughput!$B$4:$Q$4</c:f>
              <c:numCache>
                <c:formatCode>General</c:formatCode>
                <c:ptCount val="16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throughput!$B$5:$Q$5</c:f>
              <c:numCache>
                <c:formatCode>General</c:formatCode>
                <c:ptCount val="16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throughput!$B$6:$Q$6</c:f>
              <c:numCache>
                <c:formatCode>General</c:formatCode>
                <c:ptCount val="16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throughput!$B$7:$Q$7</c:f>
              <c:numCache>
                <c:formatCode>General</c:formatCode>
                <c:ptCount val="16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throughput!$B$8:$Q$8</c:f>
              <c:numCache>
                <c:formatCode>General</c:formatCode>
                <c:ptCount val="16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throughput!$B$9:$Q$9</c:f>
              <c:numCache>
                <c:formatCode>General</c:formatCode>
                <c:ptCount val="16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throughput!$B$11:$Q$11</c:f>
              <c:numCache>
                <c:formatCode>General</c:formatCode>
                <c:ptCount val="16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throughput!$B$12:$Q$12</c:f>
              <c:numCache>
                <c:formatCode>General</c:formatCode>
                <c:ptCount val="16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10112"/>
        <c:axId val="166807808"/>
      </c:scatterChart>
      <c:valAx>
        <c:axId val="166810112"/>
        <c:scaling>
          <c:orientation val="minMax"/>
          <c:max val="2035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6807808"/>
        <c:crossesAt val="10"/>
        <c:crossBetween val="midCat"/>
      </c:valAx>
      <c:valAx>
        <c:axId val="166807808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681011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 2014'!$A$3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2014'!$B$3:$R$3</c:f>
              <c:numCache>
                <c:formatCode>General</c:formatCode>
                <c:ptCount val="17"/>
                <c:pt idx="1">
                  <c:v>709</c:v>
                </c:pt>
                <c:pt idx="4">
                  <c:v>715</c:v>
                </c:pt>
                <c:pt idx="5">
                  <c:v>645</c:v>
                </c:pt>
                <c:pt idx="6">
                  <c:v>644.85699999999997</c:v>
                </c:pt>
                <c:pt idx="7">
                  <c:v>307.99</c:v>
                </c:pt>
                <c:pt idx="8">
                  <c:v>308.89400000000001</c:v>
                </c:pt>
                <c:pt idx="9">
                  <c:v>332.738</c:v>
                </c:pt>
                <c:pt idx="10">
                  <c:v>315.959</c:v>
                </c:pt>
                <c:pt idx="11">
                  <c:v>318.86500000000001</c:v>
                </c:pt>
                <c:pt idx="12">
                  <c:v>318.96800000000002</c:v>
                </c:pt>
                <c:pt idx="13">
                  <c:v>296.57299999999998</c:v>
                </c:pt>
                <c:pt idx="14">
                  <c:v>261.64400000000001</c:v>
                </c:pt>
                <c:pt idx="15">
                  <c:v>246.792</c:v>
                </c:pt>
                <c:pt idx="16">
                  <c:v>229.30099999999999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 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2014'!$B$4:$R$4</c:f>
              <c:numCache>
                <c:formatCode>General</c:formatCode>
                <c:ptCount val="17"/>
                <c:pt idx="1">
                  <c:v>720</c:v>
                </c:pt>
                <c:pt idx="2">
                  <c:v>588</c:v>
                </c:pt>
                <c:pt idx="3">
                  <c:v>596</c:v>
                </c:pt>
                <c:pt idx="4">
                  <c:v>594</c:v>
                </c:pt>
                <c:pt idx="5">
                  <c:v>683</c:v>
                </c:pt>
                <c:pt idx="6">
                  <c:v>427.27300000000002</c:v>
                </c:pt>
                <c:pt idx="7">
                  <c:v>353.07799999999997</c:v>
                </c:pt>
                <c:pt idx="8">
                  <c:v>235.84100000000001</c:v>
                </c:pt>
                <c:pt idx="9">
                  <c:v>239.911</c:v>
                </c:pt>
                <c:pt idx="10">
                  <c:v>222.68799999999999</c:v>
                </c:pt>
                <c:pt idx="11">
                  <c:v>227.05799999999999</c:v>
                </c:pt>
                <c:pt idx="12">
                  <c:v>231.685</c:v>
                </c:pt>
                <c:pt idx="13">
                  <c:v>248.70699999999999</c:v>
                </c:pt>
                <c:pt idx="14">
                  <c:v>225.06299999999999</c:v>
                </c:pt>
                <c:pt idx="15">
                  <c:v>242.26499999999999</c:v>
                </c:pt>
                <c:pt idx="16">
                  <c:v>210.71600000000001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 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2014'!$B$5:$R$5</c:f>
              <c:numCache>
                <c:formatCode>General</c:formatCode>
                <c:ptCount val="17"/>
                <c:pt idx="0">
                  <c:v>244</c:v>
                </c:pt>
                <c:pt idx="2">
                  <c:v>146</c:v>
                </c:pt>
                <c:pt idx="3">
                  <c:v>137.5</c:v>
                </c:pt>
                <c:pt idx="4">
                  <c:v>174.5</c:v>
                </c:pt>
                <c:pt idx="5">
                  <c:v>182.5</c:v>
                </c:pt>
                <c:pt idx="6">
                  <c:v>155.74100000000001</c:v>
                </c:pt>
                <c:pt idx="7">
                  <c:v>133.86000000000001</c:v>
                </c:pt>
                <c:pt idx="8">
                  <c:v>134.61199999999999</c:v>
                </c:pt>
                <c:pt idx="9">
                  <c:v>134.489</c:v>
                </c:pt>
                <c:pt idx="10">
                  <c:v>143.66300000000001</c:v>
                </c:pt>
                <c:pt idx="11">
                  <c:v>144.261</c:v>
                </c:pt>
                <c:pt idx="12">
                  <c:v>138.81399999999999</c:v>
                </c:pt>
                <c:pt idx="13">
                  <c:v>138.20699999999999</c:v>
                </c:pt>
                <c:pt idx="14">
                  <c:v>136.82</c:v>
                </c:pt>
                <c:pt idx="15">
                  <c:v>136.035</c:v>
                </c:pt>
                <c:pt idx="16">
                  <c:v>139.71199999999999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 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2014'!$B$6:$R$6</c:f>
              <c:numCache>
                <c:formatCode>General</c:formatCode>
                <c:ptCount val="17"/>
                <c:pt idx="0">
                  <c:v>176</c:v>
                </c:pt>
                <c:pt idx="1">
                  <c:v>167</c:v>
                </c:pt>
                <c:pt idx="2">
                  <c:v>164.5</c:v>
                </c:pt>
                <c:pt idx="3">
                  <c:v>161</c:v>
                </c:pt>
                <c:pt idx="4">
                  <c:v>158</c:v>
                </c:pt>
                <c:pt idx="5">
                  <c:v>164</c:v>
                </c:pt>
                <c:pt idx="6">
                  <c:v>164.596</c:v>
                </c:pt>
                <c:pt idx="7">
                  <c:v>164.94499999999999</c:v>
                </c:pt>
                <c:pt idx="8">
                  <c:v>164.22900000000001</c:v>
                </c:pt>
                <c:pt idx="9">
                  <c:v>168.42699999999999</c:v>
                </c:pt>
                <c:pt idx="10">
                  <c:v>170.17099999999999</c:v>
                </c:pt>
                <c:pt idx="11">
                  <c:v>174.03200000000001</c:v>
                </c:pt>
                <c:pt idx="12">
                  <c:v>173.107</c:v>
                </c:pt>
                <c:pt idx="13">
                  <c:v>175.15100000000001</c:v>
                </c:pt>
                <c:pt idx="14">
                  <c:v>169.41300000000001</c:v>
                </c:pt>
                <c:pt idx="15">
                  <c:v>164.40899999999999</c:v>
                </c:pt>
                <c:pt idx="16">
                  <c:v>162.19800000000001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 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2014'!$B$7:$R$7</c:f>
              <c:numCache>
                <c:formatCode>General</c:formatCode>
                <c:ptCount val="17"/>
                <c:pt idx="4">
                  <c:v>297</c:v>
                </c:pt>
                <c:pt idx="5">
                  <c:v>128.5</c:v>
                </c:pt>
                <c:pt idx="6">
                  <c:v>129.721</c:v>
                </c:pt>
                <c:pt idx="7">
                  <c:v>101.511</c:v>
                </c:pt>
                <c:pt idx="8">
                  <c:v>183.25800000000001</c:v>
                </c:pt>
                <c:pt idx="9">
                  <c:v>156.65899999999999</c:v>
                </c:pt>
                <c:pt idx="10">
                  <c:v>156.959</c:v>
                </c:pt>
                <c:pt idx="11">
                  <c:v>158.267</c:v>
                </c:pt>
                <c:pt idx="12">
                  <c:v>160.767</c:v>
                </c:pt>
                <c:pt idx="13">
                  <c:v>134.423</c:v>
                </c:pt>
                <c:pt idx="14">
                  <c:v>139.721</c:v>
                </c:pt>
                <c:pt idx="15">
                  <c:v>130.39699999999999</c:v>
                </c:pt>
                <c:pt idx="16">
                  <c:v>127.959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 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2014'!$B$8:$R$8</c:f>
              <c:numCache>
                <c:formatCode>General</c:formatCode>
                <c:ptCount val="17"/>
                <c:pt idx="4">
                  <c:v>470</c:v>
                </c:pt>
                <c:pt idx="5">
                  <c:v>225</c:v>
                </c:pt>
                <c:pt idx="6">
                  <c:v>224.50800000000001</c:v>
                </c:pt>
                <c:pt idx="7">
                  <c:v>215.51300000000001</c:v>
                </c:pt>
                <c:pt idx="8">
                  <c:v>212.15299999999999</c:v>
                </c:pt>
                <c:pt idx="9">
                  <c:v>224.19300000000001</c:v>
                </c:pt>
                <c:pt idx="10">
                  <c:v>223.63499999999999</c:v>
                </c:pt>
                <c:pt idx="11">
                  <c:v>222.58699999999999</c:v>
                </c:pt>
                <c:pt idx="12">
                  <c:v>216.899</c:v>
                </c:pt>
                <c:pt idx="13">
                  <c:v>224.50899999999999</c:v>
                </c:pt>
                <c:pt idx="14">
                  <c:v>224.89500000000001</c:v>
                </c:pt>
                <c:pt idx="15">
                  <c:v>206.035</c:v>
                </c:pt>
                <c:pt idx="16">
                  <c:v>206.452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 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2014'!$B$9:$R$9</c:f>
              <c:numCache>
                <c:formatCode>General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41</c:v>
                </c:pt>
                <c:pt idx="5">
                  <c:v>45</c:v>
                </c:pt>
                <c:pt idx="6">
                  <c:v>45.844999999999999</c:v>
                </c:pt>
                <c:pt idx="7">
                  <c:v>47.218000000000004</c:v>
                </c:pt>
                <c:pt idx="8">
                  <c:v>53.558999999999997</c:v>
                </c:pt>
                <c:pt idx="9">
                  <c:v>49.877000000000002</c:v>
                </c:pt>
                <c:pt idx="10">
                  <c:v>52.576999999999998</c:v>
                </c:pt>
                <c:pt idx="11">
                  <c:v>48.097999999999999</c:v>
                </c:pt>
                <c:pt idx="12">
                  <c:v>48.21</c:v>
                </c:pt>
                <c:pt idx="13">
                  <c:v>52.356000000000002</c:v>
                </c:pt>
                <c:pt idx="14">
                  <c:v>48.411000000000001</c:v>
                </c:pt>
                <c:pt idx="15">
                  <c:v>54.4</c:v>
                </c:pt>
                <c:pt idx="16">
                  <c:v>53.887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 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2014'!$B$10:$R$10</c:f>
              <c:numCache>
                <c:formatCode>General</c:formatCode>
                <c:ptCount val="17"/>
                <c:pt idx="5">
                  <c:v>570</c:v>
                </c:pt>
                <c:pt idx="6">
                  <c:v>549.56399999999996</c:v>
                </c:pt>
                <c:pt idx="7">
                  <c:v>538.173</c:v>
                </c:pt>
                <c:pt idx="8">
                  <c:v>221.33699999999999</c:v>
                </c:pt>
                <c:pt idx="9">
                  <c:v>179.36099999999999</c:v>
                </c:pt>
                <c:pt idx="10">
                  <c:v>171.64400000000001</c:v>
                </c:pt>
                <c:pt idx="11">
                  <c:v>173.68</c:v>
                </c:pt>
                <c:pt idx="12">
                  <c:v>173.37899999999999</c:v>
                </c:pt>
                <c:pt idx="13">
                  <c:v>170.334</c:v>
                </c:pt>
                <c:pt idx="14">
                  <c:v>164.358</c:v>
                </c:pt>
                <c:pt idx="15">
                  <c:v>172.63</c:v>
                </c:pt>
                <c:pt idx="16">
                  <c:v>159.78899999999999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 2014'!$A$11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317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2014'!$B$11:$R$11</c:f>
              <c:numCache>
                <c:formatCode>General</c:formatCode>
                <c:ptCount val="17"/>
                <c:pt idx="0">
                  <c:v>198</c:v>
                </c:pt>
                <c:pt idx="1">
                  <c:v>234.5</c:v>
                </c:pt>
                <c:pt idx="2">
                  <c:v>184</c:v>
                </c:pt>
                <c:pt idx="3">
                  <c:v>213</c:v>
                </c:pt>
                <c:pt idx="4">
                  <c:v>200</c:v>
                </c:pt>
                <c:pt idx="5">
                  <c:v>204.5</c:v>
                </c:pt>
                <c:pt idx="6">
                  <c:v>214.03399999999999</c:v>
                </c:pt>
                <c:pt idx="7">
                  <c:v>214.89699999999999</c:v>
                </c:pt>
                <c:pt idx="8">
                  <c:v>206.58199999999999</c:v>
                </c:pt>
                <c:pt idx="9">
                  <c:v>202.22</c:v>
                </c:pt>
                <c:pt idx="10">
                  <c:v>205.43</c:v>
                </c:pt>
                <c:pt idx="11">
                  <c:v>203.89</c:v>
                </c:pt>
                <c:pt idx="12">
                  <c:v>203.28200000000001</c:v>
                </c:pt>
                <c:pt idx="13">
                  <c:v>210.31700000000001</c:v>
                </c:pt>
                <c:pt idx="14">
                  <c:v>211.577</c:v>
                </c:pt>
                <c:pt idx="15">
                  <c:v>191.71100000000001</c:v>
                </c:pt>
                <c:pt idx="16">
                  <c:v>191.708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 2014'!$A$12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2014'!$B$12:$R$12</c:f>
              <c:numCache>
                <c:formatCode>General</c:formatCode>
                <c:ptCount val="17"/>
                <c:pt idx="1">
                  <c:v>214.5</c:v>
                </c:pt>
                <c:pt idx="2">
                  <c:v>495</c:v>
                </c:pt>
                <c:pt idx="3">
                  <c:v>200.5</c:v>
                </c:pt>
                <c:pt idx="4">
                  <c:v>213</c:v>
                </c:pt>
                <c:pt idx="5">
                  <c:v>195.238</c:v>
                </c:pt>
                <c:pt idx="6">
                  <c:v>193.57900000000001</c:v>
                </c:pt>
                <c:pt idx="7">
                  <c:v>180.76400000000001</c:v>
                </c:pt>
                <c:pt idx="8">
                  <c:v>188.27</c:v>
                </c:pt>
                <c:pt idx="9">
                  <c:v>193.42500000000001</c:v>
                </c:pt>
                <c:pt idx="10">
                  <c:v>190.971</c:v>
                </c:pt>
                <c:pt idx="11">
                  <c:v>187.41800000000001</c:v>
                </c:pt>
                <c:pt idx="12">
                  <c:v>182.596</c:v>
                </c:pt>
                <c:pt idx="13">
                  <c:v>186.70699999999999</c:v>
                </c:pt>
                <c:pt idx="14">
                  <c:v>188.547</c:v>
                </c:pt>
                <c:pt idx="15">
                  <c:v>189.15899999999999</c:v>
                </c:pt>
                <c:pt idx="16">
                  <c:v>185.005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 2014'!$A$13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2014'!$B$13:$R$13</c:f>
              <c:numCache>
                <c:formatCode>General</c:formatCode>
                <c:ptCount val="17"/>
                <c:pt idx="4">
                  <c:v>691</c:v>
                </c:pt>
                <c:pt idx="5">
                  <c:v>665</c:v>
                </c:pt>
                <c:pt idx="6">
                  <c:v>657.48400000000004</c:v>
                </c:pt>
                <c:pt idx="7">
                  <c:v>664.09299999999996</c:v>
                </c:pt>
                <c:pt idx="8">
                  <c:v>316.779</c:v>
                </c:pt>
                <c:pt idx="9">
                  <c:v>292.09899999999999</c:v>
                </c:pt>
                <c:pt idx="10">
                  <c:v>277.57400000000001</c:v>
                </c:pt>
                <c:pt idx="11">
                  <c:v>271.221</c:v>
                </c:pt>
                <c:pt idx="12">
                  <c:v>281.75700000000001</c:v>
                </c:pt>
                <c:pt idx="13">
                  <c:v>277.02699999999999</c:v>
                </c:pt>
                <c:pt idx="14">
                  <c:v>271.18599999999998</c:v>
                </c:pt>
                <c:pt idx="15">
                  <c:v>241.881</c:v>
                </c:pt>
                <c:pt idx="16">
                  <c:v>256.74400000000003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 2014'!$A$14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2014'!$B$14:$R$14</c:f>
              <c:numCache>
                <c:formatCode>General</c:formatCode>
                <c:ptCount val="1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12416"/>
        <c:axId val="166812992"/>
      </c:scatterChart>
      <c:valAx>
        <c:axId val="166812416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812992"/>
        <c:crosses val="autoZero"/>
        <c:crossBetween val="midCat"/>
        <c:majorUnit val="2"/>
        <c:minorUnit val="1"/>
      </c:valAx>
      <c:valAx>
        <c:axId val="16681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66812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4524607999129641"/>
          <c:y val="0.3061564059900166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79936"/>
        <c:axId val="133680512"/>
      </c:scatterChart>
      <c:valAx>
        <c:axId val="133679936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680512"/>
        <c:crosses val="autoZero"/>
        <c:crossBetween val="midCat"/>
      </c:valAx>
      <c:valAx>
        <c:axId val="133680512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679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4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63"/>
          <c:y val="3.2882035578885971E-2"/>
          <c:w val="0.8261095760595849"/>
          <c:h val="0.8279899387576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'Africa-thru'!$A$3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trendline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'Africa-thru'!$B$3:$R$3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87.353999999999999</c:v>
                </c:pt>
                <c:pt idx="4">
                  <c:v>196.947</c:v>
                </c:pt>
                <c:pt idx="5">
                  <c:v>102.423</c:v>
                </c:pt>
                <c:pt idx="6">
                  <c:v>71.415999999999997</c:v>
                </c:pt>
                <c:pt idx="7">
                  <c:v>84.382000000000005</c:v>
                </c:pt>
                <c:pt idx="8">
                  <c:v>74.376999999999995</c:v>
                </c:pt>
                <c:pt idx="9">
                  <c:v>102.02200000000001</c:v>
                </c:pt>
                <c:pt idx="10">
                  <c:v>110.94799999999999</c:v>
                </c:pt>
                <c:pt idx="11">
                  <c:v>133.952</c:v>
                </c:pt>
                <c:pt idx="12">
                  <c:v>225.14500000000001</c:v>
                </c:pt>
                <c:pt idx="13">
                  <c:v>235.804</c:v>
                </c:pt>
                <c:pt idx="14">
                  <c:v>282.209</c:v>
                </c:pt>
                <c:pt idx="15">
                  <c:v>339.58699999999999</c:v>
                </c:pt>
                <c:pt idx="16">
                  <c:v>328.92099999999999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'Africa-thru'!$A$4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'Africa-thru'!$B$4:$R$4</c:f>
              <c:numCache>
                <c:formatCode>General</c:formatCode>
                <c:ptCount val="17"/>
                <c:pt idx="0">
                  <c:v>215.285</c:v>
                </c:pt>
                <c:pt idx="1">
                  <c:v>274.541</c:v>
                </c:pt>
                <c:pt idx="2">
                  <c:v>132.96299999999999</c:v>
                </c:pt>
                <c:pt idx="3">
                  <c:v>173.70099999999999</c:v>
                </c:pt>
                <c:pt idx="4">
                  <c:v>255.91</c:v>
                </c:pt>
                <c:pt idx="5">
                  <c:v>362.54</c:v>
                </c:pt>
                <c:pt idx="6">
                  <c:v>316.60599999999999</c:v>
                </c:pt>
                <c:pt idx="7">
                  <c:v>285.99299999999999</c:v>
                </c:pt>
                <c:pt idx="8">
                  <c:v>320.50099999999998</c:v>
                </c:pt>
                <c:pt idx="9">
                  <c:v>329.995</c:v>
                </c:pt>
                <c:pt idx="10">
                  <c:v>250.78200000000001</c:v>
                </c:pt>
                <c:pt idx="11">
                  <c:v>308.86599999999999</c:v>
                </c:pt>
                <c:pt idx="12">
                  <c:v>408.77</c:v>
                </c:pt>
                <c:pt idx="13">
                  <c:v>407.69099999999997</c:v>
                </c:pt>
                <c:pt idx="14">
                  <c:v>596.03399999999999</c:v>
                </c:pt>
                <c:pt idx="15">
                  <c:v>661.61900000000003</c:v>
                </c:pt>
                <c:pt idx="16">
                  <c:v>580.86099999999999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'Africa-thru'!$A$5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'Africa-thru'!$B$5:$R$5</c:f>
              <c:numCache>
                <c:formatCode>General</c:formatCode>
                <c:ptCount val="17"/>
                <c:pt idx="6">
                  <c:v>127.61199999999999</c:v>
                </c:pt>
                <c:pt idx="7">
                  <c:v>112.91800000000001</c:v>
                </c:pt>
                <c:pt idx="8">
                  <c:v>102.339</c:v>
                </c:pt>
                <c:pt idx="9">
                  <c:v>188.124</c:v>
                </c:pt>
                <c:pt idx="10">
                  <c:v>289.28800000000001</c:v>
                </c:pt>
                <c:pt idx="11">
                  <c:v>321.59100000000001</c:v>
                </c:pt>
                <c:pt idx="12">
                  <c:v>349.21899999999999</c:v>
                </c:pt>
                <c:pt idx="13">
                  <c:v>491.27800000000002</c:v>
                </c:pt>
                <c:pt idx="14">
                  <c:v>568.97199999999998</c:v>
                </c:pt>
                <c:pt idx="15">
                  <c:v>470.68700000000001</c:v>
                </c:pt>
                <c:pt idx="16">
                  <c:v>635.41300000000001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7030A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'Africa-thru'!$A$7</c:f>
              <c:strCache>
                <c:ptCount val="1"/>
                <c:pt idx="0">
                  <c:v>Sub-Sahara</c:v>
                </c:pt>
              </c:strCache>
            </c:strRef>
          </c:tx>
          <c:trendline>
            <c:spPr>
              <a:ln>
                <a:solidFill>
                  <a:srgbClr val="00B0F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'Africa-thru'!$B$7:$R$7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53.1</c:v>
                </c:pt>
                <c:pt idx="4" formatCode="#,##0">
                  <c:v>115.77</c:v>
                </c:pt>
                <c:pt idx="5">
                  <c:v>101.94</c:v>
                </c:pt>
                <c:pt idx="6">
                  <c:v>71.415999999999997</c:v>
                </c:pt>
                <c:pt idx="7">
                  <c:v>99.82</c:v>
                </c:pt>
                <c:pt idx="8">
                  <c:v>102.34</c:v>
                </c:pt>
                <c:pt idx="9">
                  <c:v>131.19999999999999</c:v>
                </c:pt>
                <c:pt idx="10">
                  <c:v>139.36000000000001</c:v>
                </c:pt>
                <c:pt idx="11">
                  <c:v>197.2</c:v>
                </c:pt>
                <c:pt idx="12">
                  <c:v>277.14</c:v>
                </c:pt>
                <c:pt idx="13">
                  <c:v>291.83</c:v>
                </c:pt>
                <c:pt idx="14">
                  <c:v>387.85</c:v>
                </c:pt>
                <c:pt idx="15">
                  <c:v>417.24</c:v>
                </c:pt>
                <c:pt idx="16">
                  <c:v>459.64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'Africa-thru'!$A$8</c:f>
              <c:strCache>
                <c:ptCount val="1"/>
                <c:pt idx="0">
                  <c:v>All</c:v>
                </c:pt>
              </c:strCache>
            </c:strRef>
          </c:tx>
          <c:trendline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'Africa-thru'!$B$8:$R$8</c:f>
              <c:numCache>
                <c:formatCode>General</c:formatCode>
                <c:ptCount val="17"/>
                <c:pt idx="0">
                  <c:v>132.1</c:v>
                </c:pt>
                <c:pt idx="1">
                  <c:v>162.30000000000001</c:v>
                </c:pt>
                <c:pt idx="2">
                  <c:v>92.1</c:v>
                </c:pt>
                <c:pt idx="3">
                  <c:v>87.4</c:v>
                </c:pt>
                <c:pt idx="4">
                  <c:v>255.9</c:v>
                </c:pt>
                <c:pt idx="5">
                  <c:v>102.9</c:v>
                </c:pt>
                <c:pt idx="6">
                  <c:v>89.6</c:v>
                </c:pt>
                <c:pt idx="7">
                  <c:v>101.63</c:v>
                </c:pt>
                <c:pt idx="8">
                  <c:v>130.86000000000001</c:v>
                </c:pt>
                <c:pt idx="9">
                  <c:v>154.36000000000001</c:v>
                </c:pt>
                <c:pt idx="10">
                  <c:v>170.86</c:v>
                </c:pt>
                <c:pt idx="11">
                  <c:v>239.28</c:v>
                </c:pt>
                <c:pt idx="12">
                  <c:v>332.81900000000002</c:v>
                </c:pt>
                <c:pt idx="13">
                  <c:v>327.57</c:v>
                </c:pt>
                <c:pt idx="14">
                  <c:v>432.27</c:v>
                </c:pt>
                <c:pt idx="15">
                  <c:v>468</c:v>
                </c:pt>
                <c:pt idx="16">
                  <c:v>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80128"/>
        <c:axId val="95679552"/>
      </c:scatterChart>
      <c:valAx>
        <c:axId val="95680128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95679552"/>
        <c:crosses val="autoZero"/>
        <c:crossBetween val="midCat"/>
        <c:majorUnit val="2"/>
        <c:minorUnit val="1"/>
      </c:valAx>
      <c:valAx>
        <c:axId val="95679552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680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688063332854187"/>
          <c:y val="0.1240401720618256"/>
          <c:w val="0.77844276564820891"/>
          <c:h val="0.340649970836978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Jitter</a:t>
            </a:r>
            <a:r>
              <a:rPr lang="en-US" sz="2400" baseline="0"/>
              <a:t> seen from SLAC to Regions of the world in this milennium</a:t>
            </a:r>
            <a:endParaRPr lang="en-US" sz="2400"/>
          </a:p>
        </c:rich>
      </c:tx>
      <c:layout>
        <c:manualLayout>
          <c:xMode val="edge"/>
          <c:yMode val="edge"/>
          <c:x val="0.13527394545767252"/>
          <c:y val="2.74495515976372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30890369473046"/>
          <c:y val="3.2108118416364302E-2"/>
          <c:w val="0.83032026979533546"/>
          <c:h val="0.819872630643922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'jitter-2014'!$A$3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'jitter-2014'!$B$3:$Q$3</c:f>
              <c:numCache>
                <c:formatCode>General</c:formatCode>
                <c:ptCount val="16"/>
                <c:pt idx="0">
                  <c:v>24.923999999999999</c:v>
                </c:pt>
                <c:pt idx="3">
                  <c:v>29.045000000000002</c:v>
                </c:pt>
                <c:pt idx="4">
                  <c:v>37.341999999999999</c:v>
                </c:pt>
                <c:pt idx="5">
                  <c:v>35.54</c:v>
                </c:pt>
                <c:pt idx="6">
                  <c:v>22.263000000000002</c:v>
                </c:pt>
                <c:pt idx="7">
                  <c:v>23.548999999999999</c:v>
                </c:pt>
                <c:pt idx="8">
                  <c:v>18.896000000000001</c:v>
                </c:pt>
                <c:pt idx="9">
                  <c:v>14.478999999999999</c:v>
                </c:pt>
                <c:pt idx="10">
                  <c:v>12.75</c:v>
                </c:pt>
                <c:pt idx="11">
                  <c:v>10</c:v>
                </c:pt>
                <c:pt idx="12">
                  <c:v>7</c:v>
                </c:pt>
                <c:pt idx="13">
                  <c:v>5.133</c:v>
                </c:pt>
                <c:pt idx="14">
                  <c:v>4.2169999999999996</c:v>
                </c:pt>
                <c:pt idx="15">
                  <c:v>3.3860000000000001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'jitter-2014'!$A$4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'jitter-2014'!$B$4:$Q$4</c:f>
              <c:numCache>
                <c:formatCode>General</c:formatCode>
                <c:ptCount val="16"/>
                <c:pt idx="0">
                  <c:v>131.89500000000001</c:v>
                </c:pt>
                <c:pt idx="1">
                  <c:v>84.682000000000002</c:v>
                </c:pt>
                <c:pt idx="2">
                  <c:v>46.084000000000003</c:v>
                </c:pt>
                <c:pt idx="3">
                  <c:v>95.994</c:v>
                </c:pt>
                <c:pt idx="4">
                  <c:v>12.462999999999999</c:v>
                </c:pt>
                <c:pt idx="5">
                  <c:v>21.541</c:v>
                </c:pt>
                <c:pt idx="6">
                  <c:v>21.007000000000001</c:v>
                </c:pt>
                <c:pt idx="7">
                  <c:v>16.262</c:v>
                </c:pt>
                <c:pt idx="8">
                  <c:v>11.992000000000001</c:v>
                </c:pt>
                <c:pt idx="9">
                  <c:v>3.4470000000000001</c:v>
                </c:pt>
                <c:pt idx="10">
                  <c:v>3.9220000000000002</c:v>
                </c:pt>
                <c:pt idx="11">
                  <c:v>4.2510000000000003</c:v>
                </c:pt>
                <c:pt idx="12">
                  <c:v>2.2389999999999999</c:v>
                </c:pt>
                <c:pt idx="13">
                  <c:v>1.7150000000000001</c:v>
                </c:pt>
                <c:pt idx="14">
                  <c:v>4.9950000000000001</c:v>
                </c:pt>
                <c:pt idx="15">
                  <c:v>3.0880000000000001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'jitter-2014'!$A$5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'jitter-2014'!$B$5:$Q$5</c:f>
              <c:numCache>
                <c:formatCode>General</c:formatCode>
                <c:ptCount val="16"/>
                <c:pt idx="1">
                  <c:v>4.1109999999999998</c:v>
                </c:pt>
                <c:pt idx="2">
                  <c:v>3.4140000000000001</c:v>
                </c:pt>
                <c:pt idx="3">
                  <c:v>1.86</c:v>
                </c:pt>
                <c:pt idx="4">
                  <c:v>3.218</c:v>
                </c:pt>
                <c:pt idx="5">
                  <c:v>1.988</c:v>
                </c:pt>
                <c:pt idx="6">
                  <c:v>0.56799999999999995</c:v>
                </c:pt>
                <c:pt idx="7">
                  <c:v>0.45800000000000002</c:v>
                </c:pt>
                <c:pt idx="8">
                  <c:v>0.43099999999999999</c:v>
                </c:pt>
                <c:pt idx="9">
                  <c:v>0.33</c:v>
                </c:pt>
                <c:pt idx="10">
                  <c:v>0.42099999999999999</c:v>
                </c:pt>
                <c:pt idx="11">
                  <c:v>0.95799999999999996</c:v>
                </c:pt>
                <c:pt idx="12">
                  <c:v>0.7</c:v>
                </c:pt>
                <c:pt idx="13">
                  <c:v>0.55800000000000005</c:v>
                </c:pt>
                <c:pt idx="14">
                  <c:v>1.179</c:v>
                </c:pt>
                <c:pt idx="15">
                  <c:v>1.075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'jitter-2014'!$A$6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'jitter-2014'!$B$6:$Q$6</c:f>
              <c:numCache>
                <c:formatCode>General</c:formatCode>
                <c:ptCount val="16"/>
                <c:pt idx="0">
                  <c:v>7.4870000000000001</c:v>
                </c:pt>
                <c:pt idx="1">
                  <c:v>7.2290000000000001</c:v>
                </c:pt>
                <c:pt idx="2">
                  <c:v>5.101</c:v>
                </c:pt>
                <c:pt idx="3">
                  <c:v>2.1480000000000001</c:v>
                </c:pt>
                <c:pt idx="4">
                  <c:v>1.476</c:v>
                </c:pt>
                <c:pt idx="5">
                  <c:v>1.008</c:v>
                </c:pt>
                <c:pt idx="6">
                  <c:v>0.47299999999999998</c:v>
                </c:pt>
                <c:pt idx="7">
                  <c:v>0.48299999999999998</c:v>
                </c:pt>
                <c:pt idx="8">
                  <c:v>0.61899999999999999</c:v>
                </c:pt>
                <c:pt idx="9">
                  <c:v>0.71399999999999997</c:v>
                </c:pt>
                <c:pt idx="10">
                  <c:v>0.68799999999999994</c:v>
                </c:pt>
                <c:pt idx="11">
                  <c:v>0.67700000000000005</c:v>
                </c:pt>
                <c:pt idx="12">
                  <c:v>0.82599999999999996</c:v>
                </c:pt>
                <c:pt idx="13">
                  <c:v>0.56499999999999995</c:v>
                </c:pt>
                <c:pt idx="14">
                  <c:v>1.6040000000000001</c:v>
                </c:pt>
                <c:pt idx="15">
                  <c:v>0.753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'jitter-2014'!$A$7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'jitter-2014'!$B$7:$Q$7</c:f>
              <c:numCache>
                <c:formatCode>General</c:formatCode>
                <c:ptCount val="16"/>
                <c:pt idx="3">
                  <c:v>5.1740000000000004</c:v>
                </c:pt>
                <c:pt idx="4">
                  <c:v>21.155000000000001</c:v>
                </c:pt>
                <c:pt idx="5">
                  <c:v>7.3239999999999998</c:v>
                </c:pt>
                <c:pt idx="6">
                  <c:v>9.9209999999999994</c:v>
                </c:pt>
                <c:pt idx="7">
                  <c:v>4.0609999999999999</c:v>
                </c:pt>
                <c:pt idx="8">
                  <c:v>2.3450000000000002</c:v>
                </c:pt>
                <c:pt idx="9">
                  <c:v>1.9430000000000001</c:v>
                </c:pt>
                <c:pt idx="10">
                  <c:v>2.1459999999999999</c:v>
                </c:pt>
                <c:pt idx="11">
                  <c:v>1.712</c:v>
                </c:pt>
                <c:pt idx="12">
                  <c:v>1.7350000000000001</c:v>
                </c:pt>
                <c:pt idx="13">
                  <c:v>1.1459999999999999</c:v>
                </c:pt>
                <c:pt idx="14">
                  <c:v>2.1709999999999998</c:v>
                </c:pt>
                <c:pt idx="15">
                  <c:v>1.2310000000000001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'jitter-2014'!$A$8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'jitter-2014'!$B$8:$Q$8</c:f>
              <c:numCache>
                <c:formatCode>General</c:formatCode>
                <c:ptCount val="16"/>
                <c:pt idx="3">
                  <c:v>29.492000000000001</c:v>
                </c:pt>
                <c:pt idx="4">
                  <c:v>24.986999999999998</c:v>
                </c:pt>
                <c:pt idx="5">
                  <c:v>6.601</c:v>
                </c:pt>
                <c:pt idx="6">
                  <c:v>11.346</c:v>
                </c:pt>
                <c:pt idx="7">
                  <c:v>3.1509999999999998</c:v>
                </c:pt>
                <c:pt idx="8">
                  <c:v>6.2160000000000002</c:v>
                </c:pt>
                <c:pt idx="9">
                  <c:v>4.0170000000000003</c:v>
                </c:pt>
                <c:pt idx="10">
                  <c:v>2.8969999999999998</c:v>
                </c:pt>
                <c:pt idx="11">
                  <c:v>2.5550000000000002</c:v>
                </c:pt>
                <c:pt idx="12">
                  <c:v>3.4580000000000002</c:v>
                </c:pt>
                <c:pt idx="13">
                  <c:v>2.1360000000000001</c:v>
                </c:pt>
                <c:pt idx="14">
                  <c:v>3.8759999999999999</c:v>
                </c:pt>
                <c:pt idx="15">
                  <c:v>2.0190000000000001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'jitter-2014'!$A$9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'jitter-2014'!$B$9:$Q$9</c:f>
              <c:numCache>
                <c:formatCode>General</c:formatCode>
                <c:ptCount val="16"/>
                <c:pt idx="0">
                  <c:v>1.605</c:v>
                </c:pt>
                <c:pt idx="1">
                  <c:v>2.7160000000000002</c:v>
                </c:pt>
                <c:pt idx="2">
                  <c:v>2.9750000000000001</c:v>
                </c:pt>
                <c:pt idx="3">
                  <c:v>1.45</c:v>
                </c:pt>
                <c:pt idx="4">
                  <c:v>1.139</c:v>
                </c:pt>
                <c:pt idx="5">
                  <c:v>0.39800000000000002</c:v>
                </c:pt>
                <c:pt idx="6">
                  <c:v>0.26200000000000001</c:v>
                </c:pt>
                <c:pt idx="7">
                  <c:v>0.30299999999999999</c:v>
                </c:pt>
                <c:pt idx="8">
                  <c:v>0.254</c:v>
                </c:pt>
                <c:pt idx="9">
                  <c:v>0.24099999999999999</c:v>
                </c:pt>
                <c:pt idx="10">
                  <c:v>0.22700000000000001</c:v>
                </c:pt>
                <c:pt idx="11">
                  <c:v>0.30599999999999999</c:v>
                </c:pt>
                <c:pt idx="12">
                  <c:v>0.3</c:v>
                </c:pt>
                <c:pt idx="13">
                  <c:v>0.18</c:v>
                </c:pt>
                <c:pt idx="14">
                  <c:v>1.268</c:v>
                </c:pt>
                <c:pt idx="15">
                  <c:v>0.27400000000000002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'jitter-2014'!$A$10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'jitter-2014'!$B$10:$Q$10</c:f>
              <c:numCache>
                <c:formatCode>General</c:formatCode>
                <c:ptCount val="16"/>
                <c:pt idx="3">
                  <c:v>14.935</c:v>
                </c:pt>
                <c:pt idx="4">
                  <c:v>8.7330000000000005</c:v>
                </c:pt>
                <c:pt idx="5">
                  <c:v>3.5950000000000002</c:v>
                </c:pt>
                <c:pt idx="6">
                  <c:v>4.4939999999999998</c:v>
                </c:pt>
                <c:pt idx="7">
                  <c:v>3.54</c:v>
                </c:pt>
                <c:pt idx="8">
                  <c:v>2.5</c:v>
                </c:pt>
                <c:pt idx="9">
                  <c:v>1.161</c:v>
                </c:pt>
                <c:pt idx="10">
                  <c:v>0.90700000000000003</c:v>
                </c:pt>
                <c:pt idx="11">
                  <c:v>0.58699999999999997</c:v>
                </c:pt>
                <c:pt idx="12">
                  <c:v>0.45</c:v>
                </c:pt>
                <c:pt idx="13">
                  <c:v>0.316</c:v>
                </c:pt>
                <c:pt idx="14">
                  <c:v>1.5840000000000001</c:v>
                </c:pt>
                <c:pt idx="15">
                  <c:v>0.67800000000000005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'jitter-2014'!$A$11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'jitter-2014'!$B$11:$Q$11</c:f>
              <c:numCache>
                <c:formatCode>General</c:formatCode>
                <c:ptCount val="16"/>
                <c:pt idx="0">
                  <c:v>30.745000000000001</c:v>
                </c:pt>
                <c:pt idx="1">
                  <c:v>57.938000000000002</c:v>
                </c:pt>
                <c:pt idx="2">
                  <c:v>26.536999999999999</c:v>
                </c:pt>
                <c:pt idx="3">
                  <c:v>13.372999999999999</c:v>
                </c:pt>
                <c:pt idx="4">
                  <c:v>9.5180000000000007</c:v>
                </c:pt>
                <c:pt idx="5">
                  <c:v>2.4510000000000001</c:v>
                </c:pt>
                <c:pt idx="6">
                  <c:v>1.8640000000000001</c:v>
                </c:pt>
                <c:pt idx="7">
                  <c:v>2.68</c:v>
                </c:pt>
                <c:pt idx="8">
                  <c:v>1.6559999999999999</c:v>
                </c:pt>
                <c:pt idx="9">
                  <c:v>1.327</c:v>
                </c:pt>
                <c:pt idx="10">
                  <c:v>1.0209999999999999</c:v>
                </c:pt>
                <c:pt idx="11">
                  <c:v>1.4430000000000001</c:v>
                </c:pt>
                <c:pt idx="12">
                  <c:v>1.337</c:v>
                </c:pt>
                <c:pt idx="13">
                  <c:v>0.59</c:v>
                </c:pt>
                <c:pt idx="14">
                  <c:v>2.1469999999999998</c:v>
                </c:pt>
                <c:pt idx="15">
                  <c:v>1.8260000000000001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'jitter-2014'!$A$12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'jitter-2014'!$B$12:$Q$12</c:f>
              <c:numCache>
                <c:formatCode>General</c:formatCode>
                <c:ptCount val="16"/>
                <c:pt idx="0">
                  <c:v>39.908000000000001</c:v>
                </c:pt>
                <c:pt idx="1">
                  <c:v>64.055000000000007</c:v>
                </c:pt>
                <c:pt idx="2">
                  <c:v>13.967000000000001</c:v>
                </c:pt>
                <c:pt idx="3">
                  <c:v>19.879000000000001</c:v>
                </c:pt>
                <c:pt idx="4">
                  <c:v>10.564</c:v>
                </c:pt>
                <c:pt idx="5">
                  <c:v>5.8869999999999996</c:v>
                </c:pt>
                <c:pt idx="6">
                  <c:v>6.859</c:v>
                </c:pt>
                <c:pt idx="7">
                  <c:v>11.567</c:v>
                </c:pt>
                <c:pt idx="8">
                  <c:v>7.28</c:v>
                </c:pt>
                <c:pt idx="9">
                  <c:v>4.5949999999999998</c:v>
                </c:pt>
                <c:pt idx="10">
                  <c:v>2.774</c:v>
                </c:pt>
                <c:pt idx="11">
                  <c:v>4.7210000000000001</c:v>
                </c:pt>
                <c:pt idx="12">
                  <c:v>4.4349999999999996</c:v>
                </c:pt>
                <c:pt idx="13">
                  <c:v>5.5730000000000004</c:v>
                </c:pt>
                <c:pt idx="14">
                  <c:v>5.069</c:v>
                </c:pt>
                <c:pt idx="15">
                  <c:v>2.67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'jitter-2014'!$A$13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'jitter-2014'!$B$13:$Q$13</c:f>
              <c:numCache>
                <c:formatCode>General</c:formatCode>
                <c:ptCount val="16"/>
                <c:pt idx="3">
                  <c:v>181.59299999999999</c:v>
                </c:pt>
                <c:pt idx="4">
                  <c:v>68.010999999999996</c:v>
                </c:pt>
                <c:pt idx="5">
                  <c:v>39.612000000000002</c:v>
                </c:pt>
                <c:pt idx="6">
                  <c:v>43.284999999999997</c:v>
                </c:pt>
                <c:pt idx="7">
                  <c:v>25.762</c:v>
                </c:pt>
                <c:pt idx="8">
                  <c:v>20.962</c:v>
                </c:pt>
                <c:pt idx="9">
                  <c:v>16.065000000000001</c:v>
                </c:pt>
                <c:pt idx="10">
                  <c:v>7.798</c:v>
                </c:pt>
                <c:pt idx="11">
                  <c:v>4.274</c:v>
                </c:pt>
                <c:pt idx="12">
                  <c:v>3.7810000000000001</c:v>
                </c:pt>
                <c:pt idx="13">
                  <c:v>4.8490000000000002</c:v>
                </c:pt>
                <c:pt idx="14">
                  <c:v>3.919</c:v>
                </c:pt>
                <c:pt idx="15">
                  <c:v>2.629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83968"/>
        <c:axId val="133684544"/>
      </c:scatterChart>
      <c:valAx>
        <c:axId val="133683968"/>
        <c:scaling>
          <c:orientation val="minMax"/>
          <c:max val="2014"/>
          <c:min val="2000"/>
        </c:scaling>
        <c:delete val="0"/>
        <c:axPos val="b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84544"/>
        <c:crossesAt val="0.1"/>
        <c:crossBetween val="midCat"/>
        <c:minorUnit val="1"/>
      </c:valAx>
      <c:valAx>
        <c:axId val="13368454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Jitter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83968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Loss seen from SLAC to regions of the world</a:t>
            </a:r>
          </a:p>
        </c:rich>
      </c:tx>
      <c:layout>
        <c:manualLayout>
          <c:xMode val="edge"/>
          <c:yMode val="edge"/>
          <c:x val="8.934996875604731E-2"/>
          <c:y val="1.24479772037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58726313057024E-2"/>
          <c:y val="4.011178458807757E-2"/>
          <c:w val="0.78341798621326175"/>
          <c:h val="0.862441007823662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loss!$A$3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loss!$B$3:$R$3</c:f>
              <c:numCache>
                <c:formatCode>General</c:formatCode>
                <c:ptCount val="17"/>
                <c:pt idx="4">
                  <c:v>2.77</c:v>
                </c:pt>
                <c:pt idx="5">
                  <c:v>2.5</c:v>
                </c:pt>
                <c:pt idx="6">
                  <c:v>2.0179999999999998</c:v>
                </c:pt>
                <c:pt idx="7">
                  <c:v>3.0009999999999999</c:v>
                </c:pt>
                <c:pt idx="8">
                  <c:v>2.6880000000000002</c:v>
                </c:pt>
                <c:pt idx="9">
                  <c:v>2.7650000000000001</c:v>
                </c:pt>
                <c:pt idx="10">
                  <c:v>2.1619999999999999</c:v>
                </c:pt>
                <c:pt idx="11">
                  <c:v>2.1680000000000001</c:v>
                </c:pt>
                <c:pt idx="12">
                  <c:v>1.5289999999999999</c:v>
                </c:pt>
                <c:pt idx="13">
                  <c:v>0.93300000000000005</c:v>
                </c:pt>
                <c:pt idx="14">
                  <c:v>1.036</c:v>
                </c:pt>
                <c:pt idx="15">
                  <c:v>0.72799999999999998</c:v>
                </c:pt>
                <c:pt idx="16">
                  <c:v>0.66700000000000004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loss!$A$4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loss!$B$4:$R$4</c:f>
              <c:numCache>
                <c:formatCode>General</c:formatCode>
                <c:ptCount val="17"/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2.8</c:v>
                </c:pt>
                <c:pt idx="8">
                  <c:v>1.9</c:v>
                </c:pt>
                <c:pt idx="9">
                  <c:v>1.363</c:v>
                </c:pt>
                <c:pt idx="10">
                  <c:v>1.222</c:v>
                </c:pt>
                <c:pt idx="11">
                  <c:v>1.381</c:v>
                </c:pt>
                <c:pt idx="12">
                  <c:v>1.1000000000000001</c:v>
                </c:pt>
                <c:pt idx="13">
                  <c:v>0.57299999999999995</c:v>
                </c:pt>
                <c:pt idx="14">
                  <c:v>0.6</c:v>
                </c:pt>
                <c:pt idx="15">
                  <c:v>0.90900000000000003</c:v>
                </c:pt>
                <c:pt idx="16">
                  <c:v>0.51700000000000002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loss!$A$5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loss!$B$5:$R$5</c:f>
              <c:numCache>
                <c:formatCode>General</c:formatCode>
                <c:ptCount val="17"/>
                <c:pt idx="0">
                  <c:v>5.4420000000000002</c:v>
                </c:pt>
                <c:pt idx="1">
                  <c:v>1.25</c:v>
                </c:pt>
                <c:pt idx="2">
                  <c:v>2.1949999999999998</c:v>
                </c:pt>
                <c:pt idx="3">
                  <c:v>2.2389999999999999</c:v>
                </c:pt>
                <c:pt idx="4">
                  <c:v>0.26100000000000001</c:v>
                </c:pt>
                <c:pt idx="5">
                  <c:v>0.308</c:v>
                </c:pt>
                <c:pt idx="6">
                  <c:v>0.629</c:v>
                </c:pt>
                <c:pt idx="7">
                  <c:v>0.77600000000000002</c:v>
                </c:pt>
                <c:pt idx="8">
                  <c:v>9.9000000000000005E-2</c:v>
                </c:pt>
                <c:pt idx="9">
                  <c:v>0.22800000000000001</c:v>
                </c:pt>
                <c:pt idx="10">
                  <c:v>8.2000000000000003E-2</c:v>
                </c:pt>
                <c:pt idx="11">
                  <c:v>7.0999999999999994E-2</c:v>
                </c:pt>
                <c:pt idx="12">
                  <c:v>5.6000000000000001E-2</c:v>
                </c:pt>
                <c:pt idx="13">
                  <c:v>0.14000000000000001</c:v>
                </c:pt>
                <c:pt idx="14">
                  <c:v>6.6000000000000003E-2</c:v>
                </c:pt>
                <c:pt idx="15">
                  <c:v>0.121</c:v>
                </c:pt>
                <c:pt idx="16">
                  <c:v>0.184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loss!$A$6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loss!$B$6:$R$6</c:f>
              <c:numCache>
                <c:formatCode>General</c:formatCode>
                <c:ptCount val="17"/>
                <c:pt idx="0">
                  <c:v>1.8660000000000001</c:v>
                </c:pt>
                <c:pt idx="1">
                  <c:v>1.3580000000000001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0.19400000000000001</c:v>
                </c:pt>
                <c:pt idx="6">
                  <c:v>0.13100000000000001</c:v>
                </c:pt>
                <c:pt idx="7">
                  <c:v>0.12</c:v>
                </c:pt>
                <c:pt idx="8">
                  <c:v>0.114</c:v>
                </c:pt>
                <c:pt idx="9">
                  <c:v>0.17199999999999999</c:v>
                </c:pt>
                <c:pt idx="10">
                  <c:v>7.9000000000000001E-2</c:v>
                </c:pt>
                <c:pt idx="11">
                  <c:v>6.6000000000000003E-2</c:v>
                </c:pt>
                <c:pt idx="12">
                  <c:v>7.4999999999999997E-2</c:v>
                </c:pt>
                <c:pt idx="13">
                  <c:v>0.08</c:v>
                </c:pt>
                <c:pt idx="14">
                  <c:v>4.9000000000000002E-2</c:v>
                </c:pt>
                <c:pt idx="15">
                  <c:v>5.6000000000000001E-2</c:v>
                </c:pt>
                <c:pt idx="16">
                  <c:v>8.2000000000000003E-2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loss!$A$7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loss!$B$7:$R$7</c:f>
              <c:numCache>
                <c:formatCode>General</c:formatCode>
                <c:ptCount val="17"/>
                <c:pt idx="4">
                  <c:v>1.6120000000000001</c:v>
                </c:pt>
                <c:pt idx="5">
                  <c:v>2.16</c:v>
                </c:pt>
                <c:pt idx="6">
                  <c:v>0.53600000000000003</c:v>
                </c:pt>
                <c:pt idx="7">
                  <c:v>1.7749999999999999</c:v>
                </c:pt>
                <c:pt idx="8">
                  <c:v>0.55600000000000005</c:v>
                </c:pt>
                <c:pt idx="9">
                  <c:v>0.51800000000000002</c:v>
                </c:pt>
                <c:pt idx="10">
                  <c:v>0.51800000000000002</c:v>
                </c:pt>
                <c:pt idx="11">
                  <c:v>0.501</c:v>
                </c:pt>
                <c:pt idx="12">
                  <c:v>0.441</c:v>
                </c:pt>
                <c:pt idx="13">
                  <c:v>0.40799999999999997</c:v>
                </c:pt>
                <c:pt idx="14">
                  <c:v>0.41299999999999998</c:v>
                </c:pt>
                <c:pt idx="15">
                  <c:v>0.34200000000000003</c:v>
                </c:pt>
                <c:pt idx="16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loss!$A$8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loss!$B$8:$R$8</c:f>
              <c:numCache>
                <c:formatCode>General</c:formatCode>
                <c:ptCount val="17"/>
                <c:pt idx="4">
                  <c:v>3.4950000000000001</c:v>
                </c:pt>
                <c:pt idx="5">
                  <c:v>1.7050000000000001</c:v>
                </c:pt>
                <c:pt idx="6">
                  <c:v>0.60299999999999998</c:v>
                </c:pt>
                <c:pt idx="7">
                  <c:v>0.78700000000000003</c:v>
                </c:pt>
                <c:pt idx="8">
                  <c:v>0.26300000000000001</c:v>
                </c:pt>
                <c:pt idx="9">
                  <c:v>1.0089999999999999</c:v>
                </c:pt>
                <c:pt idx="10">
                  <c:v>0.60899999999999999</c:v>
                </c:pt>
                <c:pt idx="11">
                  <c:v>0.372</c:v>
                </c:pt>
                <c:pt idx="12">
                  <c:v>0.434</c:v>
                </c:pt>
                <c:pt idx="13">
                  <c:v>0.36099999999999999</c:v>
                </c:pt>
                <c:pt idx="14">
                  <c:v>0.36099999999999999</c:v>
                </c:pt>
                <c:pt idx="15">
                  <c:v>0.43</c:v>
                </c:pt>
                <c:pt idx="16">
                  <c:v>0.27200000000000002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loss!$A$9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loss!$B$9:$R$9</c:f>
              <c:numCache>
                <c:formatCode>General</c:formatCode>
                <c:ptCount val="17"/>
                <c:pt idx="0">
                  <c:v>0.58099999999999996</c:v>
                </c:pt>
                <c:pt idx="1">
                  <c:v>0.44800000000000001</c:v>
                </c:pt>
                <c:pt idx="2">
                  <c:v>0.35499999999999998</c:v>
                </c:pt>
                <c:pt idx="3">
                  <c:v>0.28199999999999997</c:v>
                </c:pt>
                <c:pt idx="4">
                  <c:v>0.19800000000000001</c:v>
                </c:pt>
                <c:pt idx="5">
                  <c:v>0.127</c:v>
                </c:pt>
                <c:pt idx="6">
                  <c:v>7.2999999999999995E-2</c:v>
                </c:pt>
                <c:pt idx="7">
                  <c:v>0.05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2.8000000000000001E-2</c:v>
                </c:pt>
                <c:pt idx="11">
                  <c:v>2.7E-2</c:v>
                </c:pt>
                <c:pt idx="12">
                  <c:v>3.5000000000000003E-2</c:v>
                </c:pt>
                <c:pt idx="13">
                  <c:v>0.03</c:v>
                </c:pt>
                <c:pt idx="14">
                  <c:v>0.02</c:v>
                </c:pt>
                <c:pt idx="15">
                  <c:v>3.3000000000000002E-2</c:v>
                </c:pt>
                <c:pt idx="16">
                  <c:v>3.9E-2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loss!$A$10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loss!$B$10:$R$10</c:f>
              <c:numCache>
                <c:formatCode>General</c:formatCode>
                <c:ptCount val="17"/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0.15</c:v>
                </c:pt>
                <c:pt idx="11">
                  <c:v>0.10299999999999999</c:v>
                </c:pt>
                <c:pt idx="12">
                  <c:v>0.09</c:v>
                </c:pt>
                <c:pt idx="13">
                  <c:v>7.9000000000000001E-2</c:v>
                </c:pt>
                <c:pt idx="14">
                  <c:v>5.0999999999999997E-2</c:v>
                </c:pt>
                <c:pt idx="15">
                  <c:v>0.114</c:v>
                </c:pt>
                <c:pt idx="16">
                  <c:v>7.1999999999999995E-2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loss!$A$11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loss!$B$11:$R$11</c:f>
              <c:numCache>
                <c:formatCode>General</c:formatCode>
                <c:ptCount val="17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0.84799999999999998</c:v>
                </c:pt>
                <c:pt idx="11">
                  <c:v>0.39500000000000002</c:v>
                </c:pt>
                <c:pt idx="12">
                  <c:v>0.57999999999999996</c:v>
                </c:pt>
                <c:pt idx="13">
                  <c:v>0.16500000000000001</c:v>
                </c:pt>
                <c:pt idx="14">
                  <c:v>9.1999999999999998E-2</c:v>
                </c:pt>
                <c:pt idx="15">
                  <c:v>0.60099999999999998</c:v>
                </c:pt>
                <c:pt idx="16">
                  <c:v>0.27800000000000002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loss!$A$12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loss!$B$12:$R$12</c:f>
              <c:numCache>
                <c:formatCode>General</c:formatCode>
                <c:ptCount val="17"/>
                <c:pt idx="1">
                  <c:v>4.7549999999999999</c:v>
                </c:pt>
                <c:pt idx="2">
                  <c:v>18.323</c:v>
                </c:pt>
                <c:pt idx="3">
                  <c:v>17.22</c:v>
                </c:pt>
                <c:pt idx="4">
                  <c:v>3.6139999999999999</c:v>
                </c:pt>
                <c:pt idx="5">
                  <c:v>4.8659999999999997</c:v>
                </c:pt>
                <c:pt idx="6">
                  <c:v>1.63</c:v>
                </c:pt>
                <c:pt idx="7">
                  <c:v>1.6</c:v>
                </c:pt>
                <c:pt idx="8">
                  <c:v>1.5629999999999999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1.006</c:v>
                </c:pt>
                <c:pt idx="12">
                  <c:v>0.42799999999999999</c:v>
                </c:pt>
                <c:pt idx="13">
                  <c:v>0.55800000000000005</c:v>
                </c:pt>
                <c:pt idx="14">
                  <c:v>0.56000000000000005</c:v>
                </c:pt>
                <c:pt idx="15">
                  <c:v>0.505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loss!$A$13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loss!$B$13:$R$13</c:f>
              <c:numCache>
                <c:formatCode>General</c:formatCode>
                <c:ptCount val="17"/>
                <c:pt idx="4">
                  <c:v>5.2460000000000004</c:v>
                </c:pt>
                <c:pt idx="5">
                  <c:v>0.90300000000000002</c:v>
                </c:pt>
                <c:pt idx="6">
                  <c:v>3.1629999999999998</c:v>
                </c:pt>
                <c:pt idx="7">
                  <c:v>2.5</c:v>
                </c:pt>
                <c:pt idx="8">
                  <c:v>1.2529999999999999</c:v>
                </c:pt>
                <c:pt idx="9">
                  <c:v>1.1850000000000001</c:v>
                </c:pt>
                <c:pt idx="10">
                  <c:v>1.3939999999999999</c:v>
                </c:pt>
                <c:pt idx="11">
                  <c:v>0.93400000000000005</c:v>
                </c:pt>
                <c:pt idx="12">
                  <c:v>1.159</c:v>
                </c:pt>
                <c:pt idx="13">
                  <c:v>0.50700000000000001</c:v>
                </c:pt>
                <c:pt idx="14">
                  <c:v>0.57099999999999995</c:v>
                </c:pt>
                <c:pt idx="15">
                  <c:v>0.79600000000000004</c:v>
                </c:pt>
                <c:pt idx="16">
                  <c:v>0.69099999999999995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88384"/>
        <c:axId val="163688960"/>
      </c:scatterChart>
      <c:valAx>
        <c:axId val="16368838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800"/>
            </a:pPr>
            <a:endParaRPr lang="en-US"/>
          </a:p>
        </c:txPr>
        <c:crossAx val="163688960"/>
        <c:crossesAt val="1.0000000000000002E-2"/>
        <c:crossBetween val="midCat"/>
        <c:majorUnit val="3"/>
        <c:minorUnit val="1"/>
      </c:valAx>
      <c:valAx>
        <c:axId val="163688960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Loss %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368838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c:spPr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Normalized throughput from SLAC </a:t>
            </a:r>
          </a:p>
          <a:p>
            <a:pPr>
              <a:defRPr sz="2400"/>
            </a:pPr>
            <a:r>
              <a:rPr lang="en-US" sz="1800"/>
              <a:t>to world regions</a:t>
            </a:r>
          </a:p>
        </c:rich>
      </c:tx>
      <c:layout>
        <c:manualLayout>
          <c:xMode val="edge"/>
          <c:yMode val="edge"/>
          <c:x val="0.13710996850028531"/>
          <c:y val="7.46720978243328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4.6881443998960173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nthroughput!$B$3:$Q$3</c:f>
              <c:numCache>
                <c:formatCode>General</c:formatCode>
                <c:ptCount val="16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  <c:pt idx="15">
                  <c:v>2406.15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nthroughput!$B$4:$Q$4</c:f>
              <c:numCache>
                <c:formatCode>General</c:formatCode>
                <c:ptCount val="16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  <c:pt idx="15">
                  <c:v>1659.43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nthroughput!$B$5:$Q$5</c:f>
              <c:numCache>
                <c:formatCode>General</c:formatCode>
                <c:ptCount val="16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  <c:pt idx="15">
                  <c:v>6388.45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nthroughput!$B$6:$Q$6</c:f>
              <c:numCache>
                <c:formatCode>General</c:formatCode>
                <c:ptCount val="16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  <c:pt idx="15">
                  <c:v>8866.58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nthroughput!$B$7:$Q$7</c:f>
              <c:numCache>
                <c:formatCode>General</c:formatCode>
                <c:ptCount val="16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  <c:pt idx="15">
                  <c:v>3006.9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nthroughput!$B$8:$Q$8</c:f>
              <c:numCache>
                <c:formatCode>General</c:formatCode>
                <c:ptCount val="16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  <c:pt idx="15">
                  <c:v>3158.52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nthroughput!$B$9:$Q$9</c:f>
              <c:numCache>
                <c:formatCode>General</c:formatCode>
                <c:ptCount val="16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  <c:pt idx="15">
                  <c:v>13145.9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nthroughput!$B$10:$Q$10</c:f>
              <c:numCache>
                <c:formatCode>General</c:formatCode>
                <c:ptCount val="16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  <c:pt idx="15">
                  <c:v>8953.83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nthroughput!$B$11:$Q$11</c:f>
              <c:numCache>
                <c:formatCode>General</c:formatCode>
                <c:ptCount val="16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  <c:pt idx="15">
                  <c:v>2328.08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nthroughput!$B$12:$Q$12</c:f>
              <c:numCache>
                <c:formatCode>General</c:formatCode>
                <c:ptCount val="16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  <c:pt idx="15">
                  <c:v>2895.14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nthroughput!$B$13:$Q$13</c:f>
              <c:numCache>
                <c:formatCode>General</c:formatCode>
                <c:ptCount val="16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  <c:pt idx="15">
                  <c:v>2217.16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5232"/>
        <c:axId val="165855808"/>
      </c:scatterChart>
      <c:valAx>
        <c:axId val="165855232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855808"/>
        <c:crossesAt val="100"/>
        <c:crossBetween val="midCat"/>
        <c:majorUnit val="3"/>
        <c:minorUnit val="1"/>
      </c:valAx>
      <c:valAx>
        <c:axId val="165855808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85523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9471707209288"/>
          <c:y val="5.2978119887480433E-2"/>
          <c:w val="0.81880454924371771"/>
          <c:h val="0.86416522991059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throughput!$B$4:$P$4</c:f>
              <c:numCache>
                <c:formatCode>General</c:formatCode>
                <c:ptCount val="15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throughput!$B$5:$P$5</c:f>
              <c:numCache>
                <c:formatCode>General</c:formatCode>
                <c:ptCount val="15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throughput!$B$6:$P$6</c:f>
              <c:numCache>
                <c:formatCode>General</c:formatCode>
                <c:ptCount val="15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throughput!$B$7:$P$7</c:f>
              <c:numCache>
                <c:formatCode>General</c:formatCode>
                <c:ptCount val="15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throughput!$B$8:$P$8</c:f>
              <c:numCache>
                <c:formatCode>General</c:formatCode>
                <c:ptCount val="15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throughput!$B$9:$P$9</c:f>
              <c:numCache>
                <c:formatCode>General</c:formatCode>
                <c:ptCount val="15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throughput!$B$10:$P$10</c:f>
              <c:numCache>
                <c:formatCode>General</c:formatCode>
                <c:ptCount val="15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throughput!$B$11:$P$11</c:f>
              <c:numCache>
                <c:formatCode>General</c:formatCode>
                <c:ptCount val="15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throughput!$B$12:$P$12</c:f>
              <c:numCache>
                <c:formatCode>General</c:formatCode>
                <c:ptCount val="15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8688"/>
        <c:axId val="165859264"/>
      </c:scatterChart>
      <c:valAx>
        <c:axId val="165858688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859264"/>
        <c:crossesAt val="10"/>
        <c:crossBetween val="midCat"/>
      </c:valAx>
      <c:valAx>
        <c:axId val="165859264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858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47908172220883E-2"/>
          <c:y val="3.6201219238743899E-2"/>
          <c:w val="0.83272163514352382"/>
          <c:h val="0.87393232324870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78688"/>
        <c:axId val="63579264"/>
      </c:scatterChart>
      <c:valAx>
        <c:axId val="63578688"/>
        <c:scaling>
          <c:orientation val="minMax"/>
          <c:max val="2012"/>
          <c:min val="1999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3579264"/>
        <c:crosses val="autoZero"/>
        <c:crossBetween val="midCat"/>
        <c:minorUnit val="1"/>
      </c:valAx>
      <c:valAx>
        <c:axId val="63579264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357868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  from SLAC to world regions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99149085956098E-2"/>
          <c:y val="2.8122645005369332E-2"/>
          <c:w val="0.86056855276938171"/>
          <c:h val="0.890089527510291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82720"/>
        <c:axId val="63583296"/>
      </c:scatterChart>
      <c:valAx>
        <c:axId val="63582720"/>
        <c:scaling>
          <c:orientation val="minMax"/>
          <c:max val="2013"/>
          <c:min val="1999"/>
        </c:scaling>
        <c:delete val="0"/>
        <c:axPos val="b"/>
        <c:numFmt formatCode="General" sourceLinked="1"/>
        <c:majorTickMark val="cross"/>
        <c:minorTickMark val="out"/>
        <c:tickLblPos val="nextTo"/>
        <c:crossAx val="63583296"/>
        <c:crosses val="autoZero"/>
        <c:crossBetween val="midCat"/>
        <c:minorUnit val="1"/>
      </c:valAx>
      <c:valAx>
        <c:axId val="63583296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58272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31711454747081619"/>
          <c:y val="0.243910142912900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61568"/>
        <c:axId val="165862720"/>
      </c:scatterChart>
      <c:valAx>
        <c:axId val="165861568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165862720"/>
        <c:crosses val="autoZero"/>
        <c:crossBetween val="midCat"/>
        <c:majorUnit val="2"/>
        <c:minorUnit val="1"/>
      </c:valAx>
      <c:valAx>
        <c:axId val="165862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crossAx val="16586156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0.77927</cdr:x>
      <cdr:y>0.06304</cdr:y>
    </cdr:from>
    <cdr:to>
      <cdr:x>0.93498</cdr:x>
      <cdr:y>0.12609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395267" y="285937"/>
          <a:ext cx="1277872" cy="285983"/>
        </a:xfrm>
        <a:prstGeom xmlns:a="http://schemas.openxmlformats.org/drawingml/2006/main" prst="wedgeRectCallout">
          <a:avLst>
            <a:gd name="adj1" fmla="val 32391"/>
            <a:gd name="adj2" fmla="val 3063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0.68053</cdr:x>
      <cdr:y>0.14931</cdr:y>
    </cdr:from>
    <cdr:to>
      <cdr:x>0.83625</cdr:x>
      <cdr:y>0.21235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84926" y="677238"/>
          <a:ext cx="1277954" cy="285937"/>
        </a:xfrm>
        <a:prstGeom xmlns:a="http://schemas.openxmlformats.org/drawingml/2006/main" prst="wedgeRectCallout">
          <a:avLst>
            <a:gd name="adj1" fmla="val 11418"/>
            <a:gd name="adj2" fmla="val 1400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436482" y="591605"/>
          <a:ext cx="984809" cy="285982"/>
        </a:xfrm>
        <a:prstGeom xmlns:a="http://schemas.openxmlformats.org/drawingml/2006/main" prst="wedgeRectCallout">
          <a:avLst>
            <a:gd name="adj1" fmla="val 32141"/>
            <a:gd name="adj2" fmla="val 3675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0.76031</cdr:x>
      <cdr:y>0.69309</cdr:y>
    </cdr:from>
    <cdr:to>
      <cdr:x>0.85174</cdr:x>
      <cdr:y>0.75613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6239659" y="3143718"/>
          <a:ext cx="750343" cy="285937"/>
        </a:xfrm>
        <a:prstGeom xmlns:a="http://schemas.openxmlformats.org/drawingml/2006/main" prst="wedgeRectCallout">
          <a:avLst>
            <a:gd name="adj1" fmla="val 9266"/>
            <a:gd name="adj2" fmla="val -2611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0.81796</cdr:x>
      <cdr:y>0.75939</cdr:y>
    </cdr:from>
    <cdr:to>
      <cdr:x>0.91082</cdr:x>
      <cdr:y>0.82243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6712785" y="3444440"/>
          <a:ext cx="762077" cy="285938"/>
        </a:xfrm>
        <a:prstGeom xmlns:a="http://schemas.openxmlformats.org/drawingml/2006/main" prst="wedgeRectCallout">
          <a:avLst>
            <a:gd name="adj1" fmla="val 58695"/>
            <a:gd name="adj2" fmla="val -3538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423014" y="3451157"/>
          <a:ext cx="762078" cy="285937"/>
        </a:xfrm>
        <a:prstGeom xmlns:a="http://schemas.openxmlformats.org/drawingml/2006/main" prst="wedgeRectCallout">
          <a:avLst>
            <a:gd name="adj1" fmla="val -6953"/>
            <a:gd name="adj2" fmla="val -31179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0.39579</cdr:x>
      <cdr:y>0.23478</cdr:y>
    </cdr:from>
    <cdr:to>
      <cdr:x>0.49864</cdr:x>
      <cdr:y>0.29783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248146" y="1064916"/>
          <a:ext cx="844063" cy="285983"/>
        </a:xfrm>
        <a:prstGeom xmlns:a="http://schemas.openxmlformats.org/drawingml/2006/main" prst="wedgeRectCallout">
          <a:avLst>
            <a:gd name="adj1" fmla="val 92852"/>
            <a:gd name="adj2" fmla="val 30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893852" y="3668105"/>
          <a:ext cx="1184151" cy="285937"/>
        </a:xfrm>
        <a:prstGeom xmlns:a="http://schemas.openxmlformats.org/drawingml/2006/main" prst="wedgeRectCallout">
          <a:avLst>
            <a:gd name="adj1" fmla="val -61571"/>
            <a:gd name="adj2" fmla="val -4544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0.50481</cdr:x>
      <cdr:y>0.20652</cdr:y>
    </cdr:from>
    <cdr:to>
      <cdr:x>0.60766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142845" y="936734"/>
          <a:ext cx="844063" cy="285983"/>
        </a:xfrm>
        <a:prstGeom xmlns:a="http://schemas.openxmlformats.org/drawingml/2006/main" prst="wedgeRectCallout">
          <a:avLst>
            <a:gd name="adj1" fmla="val 60606"/>
            <a:gd name="adj2" fmla="val 3338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524229" y="3835703"/>
          <a:ext cx="899870" cy="276094"/>
        </a:xfrm>
        <a:prstGeom xmlns:a="http://schemas.openxmlformats.org/drawingml/2006/main" prst="wedgeRectCallout">
          <a:avLst>
            <a:gd name="adj1" fmla="val -54455"/>
            <a:gd name="adj2" fmla="val -2305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15</xdr:row>
      <xdr:rowOff>66675</xdr:rowOff>
    </xdr:from>
    <xdr:to>
      <xdr:col>12</xdr:col>
      <xdr:colOff>66675</xdr:colOff>
      <xdr:row>41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0.09268</cdr:x>
      <cdr:y>0.51693</cdr:y>
    </cdr:from>
    <cdr:to>
      <cdr:x>0.99253</cdr:x>
      <cdr:y>0.69074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0549" y="2181225"/>
          <a:ext cx="5734050" cy="733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0.27354</cdr:x>
      <cdr:y>0.62077</cdr:y>
    </cdr:from>
    <cdr:to>
      <cdr:x>0.27803</cdr:x>
      <cdr:y>0.97743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1743074" y="2619375"/>
          <a:ext cx="28575" cy="1504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0.12855</cdr:x>
      <cdr:y>0.02292</cdr:y>
    </cdr:from>
    <cdr:to>
      <cdr:x>0.27205</cdr:x>
      <cdr:y>0.23963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19141" y="97370"/>
          <a:ext cx="914414" cy="92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 factor of 3 in 14 years </a:t>
          </a:r>
        </a:p>
        <a:p xmlns:a="http://schemas.openxmlformats.org/drawingml/2006/main">
          <a:r>
            <a:rPr lang="en-US" sz="1100"/>
            <a:t>to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/>
            <a:t>Factor of 10 improvemnt in 8 years</a:t>
          </a:r>
        </a:p>
      </cdr:txBody>
    </cdr:sp>
  </cdr:relSizeAnchor>
  <cdr:relSizeAnchor xmlns:cdr="http://schemas.openxmlformats.org/drawingml/2006/chartDrawing">
    <cdr:from>
      <cdr:x>0.58382</cdr:x>
      <cdr:y>0.11435</cdr:y>
    </cdr:from>
    <cdr:to>
      <cdr:x>0.75336</cdr:x>
      <cdr:y>0.17819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3720232" y="485775"/>
          <a:ext cx="1080367" cy="271203"/>
        </a:xfrm>
        <a:prstGeom xmlns:a="http://schemas.openxmlformats.org/drawingml/2006/main" prst="wedgeRectCallout">
          <a:avLst>
            <a:gd name="adj1" fmla="val 86690"/>
            <a:gd name="adj2" fmla="val 8223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0.52415</cdr:x>
      <cdr:y>0.04523</cdr:y>
    </cdr:from>
    <cdr:to>
      <cdr:x>0.64415</cdr:x>
      <cdr:y>0.10828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3339986" y="192136"/>
          <a:ext cx="764666" cy="267846"/>
        </a:xfrm>
        <a:prstGeom xmlns:a="http://schemas.openxmlformats.org/drawingml/2006/main" prst="wedgeRectCallout">
          <a:avLst>
            <a:gd name="adj1" fmla="val -111996"/>
            <a:gd name="adj2" fmla="val 31950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0.96114</cdr:x>
      <cdr:y>0.73261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395107" y="2844434"/>
          <a:ext cx="729467" cy="267803"/>
        </a:xfrm>
        <a:prstGeom xmlns:a="http://schemas.openxmlformats.org/drawingml/2006/main" prst="wedgeRectCallout">
          <a:avLst>
            <a:gd name="adj1" fmla="val 28166"/>
            <a:gd name="adj2" fmla="val -3687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0.75874</cdr:x>
      <cdr:y>0.74878</cdr:y>
    </cdr:from>
    <cdr:to>
      <cdr:x>0.89387</cdr:x>
      <cdr:y>0.81182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834858" y="3180930"/>
          <a:ext cx="861091" cy="267804"/>
        </a:xfrm>
        <a:prstGeom xmlns:a="http://schemas.openxmlformats.org/drawingml/2006/main" prst="wedgeRectCallout">
          <a:avLst>
            <a:gd name="adj1" fmla="val -40250"/>
            <a:gd name="adj2" fmla="val -5442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0.65482</cdr:x>
      <cdr:y>0.83857</cdr:y>
    </cdr:from>
    <cdr:to>
      <cdr:x>0.7728</cdr:x>
      <cdr:y>0.90239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4172665" y="3562351"/>
          <a:ext cx="751759" cy="271118"/>
        </a:xfrm>
        <a:prstGeom xmlns:a="http://schemas.openxmlformats.org/drawingml/2006/main" prst="wedgeRectCallout">
          <a:avLst>
            <a:gd name="adj1" fmla="val 21976"/>
            <a:gd name="adj2" fmla="val -56293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0.31806</cdr:x>
      <cdr:y>0.16976</cdr:y>
    </cdr:from>
    <cdr:to>
      <cdr:x>0.44694</cdr:x>
      <cdr:y>0.2287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026763" y="721156"/>
          <a:ext cx="821211" cy="250394"/>
        </a:xfrm>
        <a:prstGeom xmlns:a="http://schemas.openxmlformats.org/drawingml/2006/main" prst="wedgeRectCallout">
          <a:avLst>
            <a:gd name="adj1" fmla="val 45088"/>
            <a:gd name="adj2" fmla="val 47946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23429" y="3435479"/>
          <a:ext cx="919448" cy="267803"/>
        </a:xfrm>
        <a:prstGeom xmlns:a="http://schemas.openxmlformats.org/drawingml/2006/main" prst="wedgeRectCallout">
          <a:avLst>
            <a:gd name="adj1" fmla="val -88994"/>
            <a:gd name="adj2" fmla="val -53977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0.15802</cdr:x>
      <cdr:y>0.19755</cdr:y>
    </cdr:from>
    <cdr:to>
      <cdr:x>0.26087</cdr:x>
      <cdr:y>0.2606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1006962" y="839228"/>
          <a:ext cx="655384" cy="267846"/>
        </a:xfrm>
        <a:prstGeom xmlns:a="http://schemas.openxmlformats.org/drawingml/2006/main" prst="wedgeRectCallout">
          <a:avLst>
            <a:gd name="adj1" fmla="val 86787"/>
            <a:gd name="adj2" fmla="val 34181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0.84081</cdr:y>
    </cdr:from>
    <cdr:to>
      <cdr:x>0.45441</cdr:x>
      <cdr:y>0.90652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1959969" y="3571876"/>
          <a:ext cx="935630" cy="279158"/>
        </a:xfrm>
        <a:prstGeom xmlns:a="http://schemas.openxmlformats.org/drawingml/2006/main" prst="wedgeRectCallout">
          <a:avLst>
            <a:gd name="adj1" fmla="val -35645"/>
            <a:gd name="adj2" fmla="val -39126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114300</xdr:rowOff>
    </xdr:from>
    <xdr:to>
      <xdr:col>17</xdr:col>
      <xdr:colOff>142875</xdr:colOff>
      <xdr:row>40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0.8175</cdr:x>
      <cdr:y>0.47469</cdr:y>
    </cdr:from>
    <cdr:to>
      <cdr:x>0.93979</cdr:x>
      <cdr:y>0.55677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38613" y="165258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5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0.54657</cdr:x>
      <cdr:y>0.54856</cdr:y>
    </cdr:from>
    <cdr:to>
      <cdr:x>0.66886</cdr:x>
      <cdr:y>0.63064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67013" y="190976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2A7046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0.67827</cdr:x>
      <cdr:y>0.39261</cdr:y>
    </cdr:from>
    <cdr:to>
      <cdr:x>0.80056</cdr:x>
      <cdr:y>0.47469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3763" y="136683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6">
                  <a:lumMod val="50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0.44685</cdr:x>
      <cdr:y>0.07798</cdr:y>
    </cdr:from>
    <cdr:to>
      <cdr:x>0.65569</cdr:x>
      <cdr:y>0.16006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62188" y="271464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N America</a:t>
          </a:r>
        </a:p>
      </cdr:txBody>
    </cdr:sp>
  </cdr:relSizeAnchor>
  <cdr:relSizeAnchor xmlns:cdr="http://schemas.openxmlformats.org/drawingml/2006/chartDrawing">
    <cdr:from>
      <cdr:x>0.12135</cdr:x>
      <cdr:y>0.513</cdr:y>
    </cdr:from>
    <cdr:to>
      <cdr:x>0.3302</cdr:x>
      <cdr:y>0.59508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14363" y="178593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0.30762</cdr:x>
      <cdr:y>0.61423</cdr:y>
    </cdr:from>
    <cdr:to>
      <cdr:x>0.44497</cdr:x>
      <cdr:y>0.69631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557338" y="2138364"/>
          <a:ext cx="695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0.19077</cdr:x>
      <cdr:y>0.77628</cdr:y>
    </cdr:from>
    <cdr:to>
      <cdr:x>0.32812</cdr:x>
      <cdr:y>0.85836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6508" y="3364301"/>
          <a:ext cx="897465" cy="35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0.28881</cdr:x>
      <cdr:y>0.14091</cdr:y>
    </cdr:from>
    <cdr:to>
      <cdr:x>0.49765</cdr:x>
      <cdr:y>0.22298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462106" y="490556"/>
          <a:ext cx="1057261" cy="2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0.2493</cdr:x>
      <cdr:y>0.22025</cdr:y>
    </cdr:from>
    <cdr:to>
      <cdr:x>0.45814</cdr:x>
      <cdr:y>0.30233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262071" y="766776"/>
          <a:ext cx="1057261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0.24177</cdr:x>
      <cdr:y>0.28044</cdr:y>
    </cdr:from>
    <cdr:to>
      <cdr:x>0.36406</cdr:x>
      <cdr:y>0.36252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223963" y="97631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0.61242</cdr:x>
      <cdr:y>0.74009</cdr:y>
    </cdr:from>
    <cdr:to>
      <cdr:x>0.94167</cdr:x>
      <cdr:y>0.83858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100383" y="2576527"/>
          <a:ext cx="1666880" cy="3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0.40546</cdr:x>
      <cdr:y>0.34337</cdr:y>
    </cdr:from>
    <cdr:to>
      <cdr:x>0.6143</cdr:x>
      <cdr:y>0.42544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52638" y="119538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Australasia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19075" y="333375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0.27552</cdr:x>
      <cdr:y>0.64203</cdr:y>
    </cdr:from>
    <cdr:to>
      <cdr:x>0.73604</cdr:x>
      <cdr:y>0.7772</cdr:y>
    </cdr:to>
    <cdr:sp macro="" textlink="">
      <cdr:nvSpPr>
        <cdr:cNvPr id="2" name="Right Brace 1"/>
        <cdr:cNvSpPr/>
      </cdr:nvSpPr>
      <cdr:spPr>
        <a:xfrm xmlns:a="http://schemas.openxmlformats.org/drawingml/2006/main" rot="4820087">
          <a:off x="2127032" y="893847"/>
          <a:ext cx="370795" cy="210552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0.65423</cdr:x>
      <cdr:y>0.29424</cdr:y>
    </cdr:from>
    <cdr:to>
      <cdr:x>0.93092</cdr:x>
      <cdr:y>0.4517</cdr:y>
    </cdr:to>
    <cdr:sp macro="" textlink="">
      <cdr:nvSpPr>
        <cdr:cNvPr id="3" name="Right Brace 2"/>
        <cdr:cNvSpPr/>
      </cdr:nvSpPr>
      <cdr:spPr>
        <a:xfrm xmlns:a="http://schemas.openxmlformats.org/drawingml/2006/main" rot="2770380" flipH="1">
          <a:off x="3407683" y="390631"/>
          <a:ext cx="431938" cy="1265019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0.65661</cdr:x>
      <cdr:y>0.315</cdr:y>
    </cdr:from>
    <cdr:to>
      <cdr:x>0.85661</cdr:x>
      <cdr:y>0.64833</cdr:y>
    </cdr:to>
    <cdr:sp macro="" textlink="">
      <cdr:nvSpPr>
        <cdr:cNvPr id="4" name="TextBox 3"/>
        <cdr:cNvSpPr txBox="1"/>
      </cdr:nvSpPr>
      <cdr:spPr>
        <a:xfrm xmlns:a="http://schemas.openxmlformats.org/drawingml/2006/main" rot="18833379">
          <a:off x="5514184" y="2167063"/>
          <a:ext cx="2100069" cy="1735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0.33767</cdr:x>
      <cdr:y>0.77468</cdr:y>
    </cdr:from>
    <cdr:to>
      <cdr:x>0.53767</cdr:x>
      <cdr:y>0.90238</cdr:y>
    </cdr:to>
    <cdr:sp macro="" textlink="">
      <cdr:nvSpPr>
        <cdr:cNvPr id="5" name="TextBox 4"/>
        <cdr:cNvSpPr txBox="1"/>
      </cdr:nvSpPr>
      <cdr:spPr>
        <a:xfrm xmlns:a="http://schemas.openxmlformats.org/drawingml/2006/main" rot="21026636">
          <a:off x="1543850" y="2125106"/>
          <a:ext cx="914400" cy="350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0.23821</cdr:x>
      <cdr:y>0.295</cdr:y>
    </cdr:from>
    <cdr:to>
      <cdr:x>0.93194</cdr:x>
      <cdr:y>0.29772</cdr:y>
    </cdr:to>
    <cdr:cxnSp macro="">
      <cdr:nvCxnSpPr>
        <cdr:cNvPr id="15" name="Straight Connector 14"/>
        <cdr:cNvCxnSpPr>
          <a:stCxn xmlns:a="http://schemas.openxmlformats.org/drawingml/2006/main" id="3" idx="0"/>
        </cdr:cNvCxnSpPr>
      </cdr:nvCxnSpPr>
      <cdr:spPr>
        <a:xfrm xmlns:a="http://schemas.openxmlformats.org/drawingml/2006/main" flipH="1" flipV="1">
          <a:off x="2062005" y="1852665"/>
          <a:ext cx="6005054" cy="17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0.24788</cdr:x>
      <cdr:y>0.53</cdr:y>
    </cdr:from>
    <cdr:to>
      <cdr:x>0.94075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145742" y="3328516"/>
          <a:ext cx="59976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0.25517</cdr:x>
      <cdr:y>0.32822</cdr:y>
    </cdr:from>
    <cdr:to>
      <cdr:x>0.72405</cdr:x>
      <cdr:y>0.41992</cdr:y>
    </cdr:to>
    <cdr:sp macro="" textlink="">
      <cdr:nvSpPr>
        <cdr:cNvPr id="2" name="Right Brace 1"/>
        <cdr:cNvSpPr/>
      </cdr:nvSpPr>
      <cdr:spPr>
        <a:xfrm xmlns:a="http://schemas.openxmlformats.org/drawingml/2006/main" rot="15886867">
          <a:off x="3950208" y="319882"/>
          <a:ext cx="575920" cy="4058689"/>
        </a:xfrm>
        <a:prstGeom xmlns:a="http://schemas.openxmlformats.org/drawingml/2006/main" prst="rightBrace">
          <a:avLst>
            <a:gd name="adj1" fmla="val 8333"/>
            <a:gd name="adj2" fmla="val 50582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0.73653</cdr:x>
      <cdr:y>0.33979</cdr:y>
    </cdr:from>
    <cdr:to>
      <cdr:x>0.94539</cdr:x>
      <cdr:y>0.47515</cdr:y>
    </cdr:to>
    <cdr:sp macro="" textlink="">
      <cdr:nvSpPr>
        <cdr:cNvPr id="3" name="Right Brace 2"/>
        <cdr:cNvSpPr/>
      </cdr:nvSpPr>
      <cdr:spPr>
        <a:xfrm xmlns:a="http://schemas.openxmlformats.org/drawingml/2006/main" rot="15176271" flipH="1">
          <a:off x="6854516" y="1655049"/>
          <a:ext cx="850063" cy="1807876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0.68285</cdr:x>
      <cdr:y>0.4655</cdr:y>
    </cdr:from>
    <cdr:to>
      <cdr:x>0.92469</cdr:x>
      <cdr:y>0.74116</cdr:y>
    </cdr:to>
    <cdr:sp macro="" textlink="">
      <cdr:nvSpPr>
        <cdr:cNvPr id="4" name="TextBox 3"/>
        <cdr:cNvSpPr txBox="1"/>
      </cdr:nvSpPr>
      <cdr:spPr>
        <a:xfrm xmlns:a="http://schemas.openxmlformats.org/drawingml/2006/main" rot="20724564">
          <a:off x="5910916" y="2923430"/>
          <a:ext cx="2093386" cy="173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0.36306</cdr:x>
      <cdr:y>0.24801</cdr:y>
    </cdr:from>
    <cdr:to>
      <cdr:x>0.56306</cdr:x>
      <cdr:y>0.37571</cdr:y>
    </cdr:to>
    <cdr:sp macro="" textlink="">
      <cdr:nvSpPr>
        <cdr:cNvPr id="5" name="TextBox 4"/>
        <cdr:cNvSpPr txBox="1"/>
      </cdr:nvSpPr>
      <cdr:spPr>
        <a:xfrm xmlns:a="http://schemas.openxmlformats.org/drawingml/2006/main" rot="21170522">
          <a:off x="3142756" y="1557578"/>
          <a:ext cx="1731247" cy="80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0.25998</cdr:x>
      <cdr:y>0.35333</cdr:y>
    </cdr:from>
    <cdr:to>
      <cdr:x>0.92261</cdr:x>
      <cdr:y>0.43667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250412" y="2219011"/>
          <a:ext cx="5735934" cy="5233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0.25998</cdr:x>
      <cdr:y>0.29667</cdr:y>
    </cdr:from>
    <cdr:to>
      <cdr:x>0.92503</cdr:x>
      <cdr:y>0.53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2250412" y="1863132"/>
          <a:ext cx="5756868" cy="1465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0.23216</cdr:x>
      <cdr:y>0.29667</cdr:y>
    </cdr:from>
    <cdr:to>
      <cdr:x>0.92589</cdr:x>
      <cdr:y>0.29939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 flipV="1">
          <a:off x="2009669" y="1863131"/>
          <a:ext cx="6005091" cy="17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0.23942</cdr:x>
      <cdr:y>0.53</cdr:y>
    </cdr:from>
    <cdr:to>
      <cdr:x>0.93229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072439" y="3328517"/>
          <a:ext cx="599764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34" y="3355545"/>
          <a:ext cx="676871" cy="301339"/>
        </a:xfrm>
        <a:prstGeom xmlns:a="http://schemas.openxmlformats.org/drawingml/2006/main" prst="wedgeRectCallout">
          <a:avLst>
            <a:gd name="adj1" fmla="val 6515"/>
            <a:gd name="adj2" fmla="val 31595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0.86084</cdr:y>
    </cdr:from>
    <cdr:to>
      <cdr:x>0.55052</cdr:x>
      <cdr:y>0.90682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40" y="4927884"/>
          <a:ext cx="760685" cy="263241"/>
        </a:xfrm>
        <a:prstGeom xmlns:a="http://schemas.openxmlformats.org/drawingml/2006/main" prst="wedgeRectCallout">
          <a:avLst>
            <a:gd name="adj1" fmla="val -100893"/>
            <a:gd name="adj2" fmla="val -7294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0.86181</cdr:x>
      <cdr:y>0.48909</cdr:y>
    </cdr:from>
    <cdr:to>
      <cdr:x>0.96043</cdr:x>
      <cdr:y>0.54173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6337134" y="2799785"/>
          <a:ext cx="725182" cy="301339"/>
        </a:xfrm>
        <a:prstGeom xmlns:a="http://schemas.openxmlformats.org/drawingml/2006/main" prst="wedgeRectCallout">
          <a:avLst>
            <a:gd name="adj1" fmla="val -7148"/>
            <a:gd name="adj2" fmla="val 42053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48" y="3012932"/>
          <a:ext cx="725182" cy="301282"/>
        </a:xfrm>
        <a:prstGeom xmlns:a="http://schemas.openxmlformats.org/drawingml/2006/main" prst="wedgeRectCallout">
          <a:avLst>
            <a:gd name="adj1" fmla="val -1497"/>
            <a:gd name="adj2" fmla="val 29222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0.16421</cdr:x>
      <cdr:y>0.74978</cdr:y>
    </cdr:from>
    <cdr:to>
      <cdr:x>0.26283</cdr:x>
      <cdr:y>0.80241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07487" y="4292136"/>
          <a:ext cx="725183" cy="301282"/>
        </a:xfrm>
        <a:prstGeom xmlns:a="http://schemas.openxmlformats.org/drawingml/2006/main" prst="wedgeRectCallout">
          <a:avLst>
            <a:gd name="adj1" fmla="val 156633"/>
            <a:gd name="adj2" fmla="val -2122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0.19359</cdr:x>
      <cdr:y>0.84753</cdr:y>
    </cdr:from>
    <cdr:to>
      <cdr:x>0.33034</cdr:x>
      <cdr:y>0.90016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423525" y="4851684"/>
          <a:ext cx="1005564" cy="301282"/>
        </a:xfrm>
        <a:prstGeom xmlns:a="http://schemas.openxmlformats.org/drawingml/2006/main" prst="wedgeRectCallout">
          <a:avLst>
            <a:gd name="adj1" fmla="val 80575"/>
            <a:gd name="adj2" fmla="val -1271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0.32531</cdr:x>
      <cdr:y>0.59295</cdr:y>
    </cdr:from>
    <cdr:to>
      <cdr:x>0.48704</cdr:x>
      <cdr:y>0.64558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392131" y="3394376"/>
          <a:ext cx="1189250" cy="301281"/>
        </a:xfrm>
        <a:prstGeom xmlns:a="http://schemas.openxmlformats.org/drawingml/2006/main" prst="wedgeRectCallout">
          <a:avLst>
            <a:gd name="adj1" fmla="val 50538"/>
            <a:gd name="adj2" fmla="val 22551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0.66451</cdr:x>
      <cdr:y>0.85691</cdr:y>
    </cdr:from>
    <cdr:to>
      <cdr:x>0.8057</cdr:x>
      <cdr:y>0.90183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4886326" y="4905375"/>
          <a:ext cx="1038224" cy="257175"/>
        </a:xfrm>
        <a:prstGeom xmlns:a="http://schemas.openxmlformats.org/drawingml/2006/main" prst="wedgeRectCallout">
          <a:avLst>
            <a:gd name="adj1" fmla="val 131957"/>
            <a:gd name="adj2" fmla="val 7479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N America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371475</xdr:colOff>
      <xdr:row>30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0.78062</cdr:x>
      <cdr:y>0.03695</cdr:y>
    </cdr:from>
    <cdr:to>
      <cdr:x>0.93633</cdr:x>
      <cdr:y>0.1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5524477" y="161910"/>
          <a:ext cx="1101972" cy="276253"/>
        </a:xfrm>
        <a:prstGeom xmlns:a="http://schemas.openxmlformats.org/drawingml/2006/main" prst="wedgeRectCallout">
          <a:avLst>
            <a:gd name="adj1" fmla="val 36807"/>
            <a:gd name="adj2" fmla="val 25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0.66753</cdr:x>
      <cdr:y>0.11739</cdr:y>
    </cdr:from>
    <cdr:to>
      <cdr:x>0.82325</cdr:x>
      <cdr:y>0.18043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24160" y="514344"/>
          <a:ext cx="1102042" cy="276210"/>
        </a:xfrm>
        <a:prstGeom xmlns:a="http://schemas.openxmlformats.org/drawingml/2006/main" prst="wedgeRectCallout">
          <a:avLst>
            <a:gd name="adj1" fmla="val 44956"/>
            <a:gd name="adj2" fmla="val 2590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825796" y="571479"/>
          <a:ext cx="849249" cy="276253"/>
        </a:xfrm>
        <a:prstGeom xmlns:a="http://schemas.openxmlformats.org/drawingml/2006/main" prst="wedgeRectCallout">
          <a:avLst>
            <a:gd name="adj1" fmla="val 48816"/>
            <a:gd name="adj2" fmla="val 3452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0.93809</cdr:x>
      <cdr:y>0.73261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5991876" y="2933720"/>
          <a:ext cx="647057" cy="276210"/>
        </a:xfrm>
        <a:prstGeom xmlns:a="http://schemas.openxmlformats.org/drawingml/2006/main" prst="wedgeRectCallout">
          <a:avLst>
            <a:gd name="adj1" fmla="val -23519"/>
            <a:gd name="adj2" fmla="val -237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0.45023</cdr:x>
      <cdr:y>0.80435</cdr:y>
    </cdr:from>
    <cdr:to>
      <cdr:x>0.54309</cdr:x>
      <cdr:y>0.86739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186324" y="3524244"/>
          <a:ext cx="657178" cy="276209"/>
        </a:xfrm>
        <a:prstGeom xmlns:a="http://schemas.openxmlformats.org/drawingml/2006/main" prst="wedgeRectCallout">
          <a:avLst>
            <a:gd name="adj1" fmla="val -189562"/>
            <a:gd name="adj2" fmla="val -3030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676531" y="3333751"/>
          <a:ext cx="657177" cy="276210"/>
        </a:xfrm>
        <a:prstGeom xmlns:a="http://schemas.openxmlformats.org/drawingml/2006/main" prst="wedgeRectCallout">
          <a:avLst>
            <a:gd name="adj1" fmla="val 74874"/>
            <a:gd name="adj2" fmla="val -42371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0.35272</cdr:x>
      <cdr:y>0.19782</cdr:y>
    </cdr:from>
    <cdr:to>
      <cdr:x>0.45557</cdr:x>
      <cdr:y>0.26087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496236" y="866763"/>
          <a:ext cx="727877" cy="276254"/>
        </a:xfrm>
        <a:prstGeom xmlns:a="http://schemas.openxmlformats.org/drawingml/2006/main" prst="wedgeRectCallout">
          <a:avLst>
            <a:gd name="adj1" fmla="val -83336"/>
            <a:gd name="adj2" fmla="val 53489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0.17164</cdr:x>
      <cdr:y>0.28913</cdr:y>
    </cdr:from>
    <cdr:to>
      <cdr:x>0.31593</cdr:x>
      <cdr:y>0.35217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14735" y="1266843"/>
          <a:ext cx="1021151" cy="276210"/>
        </a:xfrm>
        <a:prstGeom xmlns:a="http://schemas.openxmlformats.org/drawingml/2006/main" prst="wedgeRectCallout">
          <a:avLst>
            <a:gd name="adj1" fmla="val 13281"/>
            <a:gd name="adj2" fmla="val 3625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0.15645</cdr:x>
      <cdr:y>0.83044</cdr:y>
    </cdr:from>
    <cdr:to>
      <cdr:x>0.26217</cdr:x>
      <cdr:y>0.89348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107177" y="3638564"/>
          <a:ext cx="748189" cy="276210"/>
        </a:xfrm>
        <a:prstGeom xmlns:a="http://schemas.openxmlformats.org/drawingml/2006/main" prst="wedgeRectCallout">
          <a:avLst>
            <a:gd name="adj1" fmla="val -22770"/>
            <a:gd name="adj2" fmla="val -1582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0.22174</cdr:y>
    </cdr:from>
    <cdr:to>
      <cdr:x>0.95289</cdr:x>
      <cdr:y>0.35435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25" y="971542"/>
          <a:ext cx="76149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0.39782</cdr:y>
    </cdr:from>
    <cdr:to>
      <cdr:x>0.95559</cdr:x>
      <cdr:y>0.53043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62" y="1743065"/>
          <a:ext cx="76220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0.48058</cdr:x>
      <cdr:y>0.20652</cdr:y>
    </cdr:from>
    <cdr:to>
      <cdr:x>0.58343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401128" y="904867"/>
          <a:ext cx="727877" cy="276254"/>
        </a:xfrm>
        <a:prstGeom xmlns:a="http://schemas.openxmlformats.org/drawingml/2006/main" prst="wedgeRectCallout">
          <a:avLst>
            <a:gd name="adj1" fmla="val 48838"/>
            <a:gd name="adj2" fmla="val 3245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176767" y="3705215"/>
          <a:ext cx="776001" cy="266701"/>
        </a:xfrm>
        <a:prstGeom xmlns:a="http://schemas.openxmlformats.org/drawingml/2006/main" prst="wedgeRectCallout">
          <a:avLst>
            <a:gd name="adj1" fmla="val -115400"/>
            <a:gd name="adj2" fmla="val -26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0.21739</cdr:y>
    </cdr:from>
    <cdr:to>
      <cdr:x>0.99865</cdr:x>
      <cdr:y>0.42609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32" y="952530"/>
          <a:ext cx="914419" cy="914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0.39348</cdr:y>
    </cdr:from>
    <cdr:to>
      <cdr:x>1</cdr:x>
      <cdr:y>0.60218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51" y="1724020"/>
          <a:ext cx="914418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57150</xdr:rowOff>
    </xdr:from>
    <xdr:to>
      <xdr:col>13</xdr:col>
      <xdr:colOff>276224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0.53486</cdr:x>
      <cdr:y>0.15086</cdr:y>
    </cdr:from>
    <cdr:to>
      <cdr:x>0.69058</cdr:x>
      <cdr:y>0.2139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3571274" y="686871"/>
          <a:ext cx="1039746" cy="287018"/>
        </a:xfrm>
        <a:prstGeom xmlns:a="http://schemas.openxmlformats.org/drawingml/2006/main" prst="wedgeRectCallout">
          <a:avLst>
            <a:gd name="adj1" fmla="val -111436"/>
            <a:gd name="adj2" fmla="val 49727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1602" y="774821"/>
          <a:ext cx="801243" cy="287064"/>
        </a:xfrm>
        <a:prstGeom xmlns:a="http://schemas.openxmlformats.org/drawingml/2006/main" prst="wedgeRectCallout">
          <a:avLst>
            <a:gd name="adj1" fmla="val 105573"/>
            <a:gd name="adj2" fmla="val 4607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0.81242</cdr:x>
      <cdr:y>0.63819</cdr:y>
    </cdr:from>
    <cdr:to>
      <cdr:x>0.93153</cdr:x>
      <cdr:y>0.70123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424548" y="2905647"/>
          <a:ext cx="795300" cy="287018"/>
        </a:xfrm>
        <a:prstGeom xmlns:a="http://schemas.openxmlformats.org/drawingml/2006/main" prst="wedgeRectCallout">
          <a:avLst>
            <a:gd name="adj1" fmla="val 16229"/>
            <a:gd name="adj2" fmla="val -1911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0.11381</cdr:x>
      <cdr:y>0.76342</cdr:y>
    </cdr:from>
    <cdr:to>
      <cdr:x>0.23823</cdr:x>
      <cdr:y>0.82646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759911" y="3475791"/>
          <a:ext cx="830755" cy="287018"/>
        </a:xfrm>
        <a:prstGeom xmlns:a="http://schemas.openxmlformats.org/drawingml/2006/main" prst="wedgeRectCallout">
          <a:avLst>
            <a:gd name="adj1" fmla="val 91080"/>
            <a:gd name="adj2" fmla="val -1335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0843" y="3749946"/>
          <a:ext cx="620028" cy="287018"/>
        </a:xfrm>
        <a:prstGeom xmlns:a="http://schemas.openxmlformats.org/drawingml/2006/main" prst="wedgeRectCallout">
          <a:avLst>
            <a:gd name="adj1" fmla="val 121061"/>
            <a:gd name="adj2" fmla="val -2333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0.62268</cdr:x>
      <cdr:y>0.23461</cdr:y>
    </cdr:from>
    <cdr:to>
      <cdr:x>0.72553</cdr:x>
      <cdr:y>0.29766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4157644" y="1068183"/>
          <a:ext cx="686732" cy="287063"/>
        </a:xfrm>
        <a:prstGeom xmlns:a="http://schemas.openxmlformats.org/drawingml/2006/main" prst="wedgeRectCallout">
          <a:avLst>
            <a:gd name="adj1" fmla="val 6184"/>
            <a:gd name="adj2" fmla="val 3315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0.6234</cdr:x>
      <cdr:y>0.8682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68048" y="3681971"/>
          <a:ext cx="994377" cy="270904"/>
        </a:xfrm>
        <a:prstGeom xmlns:a="http://schemas.openxmlformats.org/drawingml/2006/main" prst="wedgeRectCallout">
          <a:avLst>
            <a:gd name="adj1" fmla="val -45115"/>
            <a:gd name="adj2" fmla="val -5551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0.12635</cdr:x>
      <cdr:y>0.56386</cdr:y>
    </cdr:from>
    <cdr:to>
      <cdr:x>0.23207</cdr:x>
      <cdr:y>0.6269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43637" y="2567231"/>
          <a:ext cx="705895" cy="287018"/>
        </a:xfrm>
        <a:prstGeom xmlns:a="http://schemas.openxmlformats.org/drawingml/2006/main" prst="wedgeRectCallout">
          <a:avLst>
            <a:gd name="adj1" fmla="val 115951"/>
            <a:gd name="adj2" fmla="val 6790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18064" y="549769"/>
          <a:ext cx="686732" cy="287063"/>
        </a:xfrm>
        <a:prstGeom xmlns:a="http://schemas.openxmlformats.org/drawingml/2006/main" prst="wedgeRectCallout">
          <a:avLst>
            <a:gd name="adj1" fmla="val 47950"/>
            <a:gd name="adj2" fmla="val 5077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3719" y="3771891"/>
          <a:ext cx="732136" cy="247681"/>
        </a:xfrm>
        <a:prstGeom xmlns:a="http://schemas.openxmlformats.org/drawingml/2006/main" prst="wedgeRectCallout">
          <a:avLst>
            <a:gd name="adj1" fmla="val 57903"/>
            <a:gd name="adj2" fmla="val -41533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0.3652</cdr:x>
      <cdr:y>0.07741</cdr:y>
    </cdr:from>
    <cdr:to>
      <cdr:x>0.79886</cdr:x>
      <cdr:y>0.12762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2438428" y="352426"/>
          <a:ext cx="2895572" cy="228624"/>
        </a:xfrm>
        <a:prstGeom xmlns:a="http://schemas.openxmlformats.org/drawingml/2006/main" prst="wedgeRectCallout">
          <a:avLst>
            <a:gd name="adj1" fmla="val 65350"/>
            <a:gd name="adj2" fmla="val 314938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0.35036</cdr:x>
      <cdr:y>0.62213</cdr:y>
    </cdr:from>
    <cdr:to>
      <cdr:x>0.72354</cdr:x>
      <cdr:y>0.69489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39351" y="2832535"/>
          <a:ext cx="2491732" cy="331272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0.71669</cdr:x>
      <cdr:y>0.5272</cdr:y>
    </cdr:from>
    <cdr:to>
      <cdr:x>0.92439</cdr:x>
      <cdr:y>0.62518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4785331" y="2400300"/>
          <a:ext cx="1386869" cy="446104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4</xdr:row>
      <xdr:rowOff>0</xdr:rowOff>
    </xdr:from>
    <xdr:to>
      <xdr:col>15</xdr:col>
      <xdr:colOff>106680</xdr:colOff>
      <xdr:row>37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7</xdr:row>
      <xdr:rowOff>9525</xdr:rowOff>
    </xdr:from>
    <xdr:to>
      <xdr:col>15</xdr:col>
      <xdr:colOff>419100</xdr:colOff>
      <xdr:row>24</xdr:row>
      <xdr:rowOff>133350</xdr:rowOff>
    </xdr:to>
    <xdr:cxnSp macro="">
      <xdr:nvCxnSpPr>
        <xdr:cNvPr id="5" name="Straight Connector 4"/>
        <xdr:cNvCxnSpPr/>
      </xdr:nvCxnSpPr>
      <xdr:spPr>
        <a:xfrm flipV="1">
          <a:off x="2724150" y="1143000"/>
          <a:ext cx="6838950" cy="2876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8</xdr:row>
      <xdr:rowOff>0</xdr:rowOff>
    </xdr:from>
    <xdr:to>
      <xdr:col>14</xdr:col>
      <xdr:colOff>438150</xdr:colOff>
      <xdr:row>26</xdr:row>
      <xdr:rowOff>158116</xdr:rowOff>
    </xdr:to>
    <xdr:cxnSp macro="">
      <xdr:nvCxnSpPr>
        <xdr:cNvPr id="6" name="Straight Connector 5"/>
        <xdr:cNvCxnSpPr/>
      </xdr:nvCxnSpPr>
      <xdr:spPr>
        <a:xfrm flipV="1">
          <a:off x="4371975" y="1295400"/>
          <a:ext cx="4600575" cy="30727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3774" y="1322318"/>
          <a:ext cx="1039746" cy="297106"/>
        </a:xfrm>
        <a:prstGeom xmlns:a="http://schemas.openxmlformats.org/drawingml/2006/main" prst="wedgeRectCallout">
          <a:avLst>
            <a:gd name="adj1" fmla="val 92852"/>
            <a:gd name="adj2" fmla="val 2019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479427" y="927516"/>
          <a:ext cx="1020470" cy="343635"/>
        </a:xfrm>
        <a:prstGeom xmlns:a="http://schemas.openxmlformats.org/drawingml/2006/main" prst="wedgeRectCallout">
          <a:avLst>
            <a:gd name="adj1" fmla="val 157137"/>
            <a:gd name="adj2" fmla="val 4906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0.4652</cdr:x>
      <cdr:y>0.80247</cdr:y>
    </cdr:from>
    <cdr:to>
      <cdr:x>0.58431</cdr:x>
      <cdr:y>0.86551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3956005" y="4373616"/>
          <a:ext cx="1012902" cy="343581"/>
        </a:xfrm>
        <a:prstGeom xmlns:a="http://schemas.openxmlformats.org/drawingml/2006/main" prst="wedgeRectCallout">
          <a:avLst>
            <a:gd name="adj1" fmla="val -45063"/>
            <a:gd name="adj2" fmla="val -3098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0.05122</cdr:x>
      <cdr:y>0.81002</cdr:y>
    </cdr:from>
    <cdr:to>
      <cdr:x>0.17564</cdr:x>
      <cdr:y>0.87305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35613" y="4414748"/>
          <a:ext cx="1058057" cy="343580"/>
        </a:xfrm>
        <a:prstGeom xmlns:a="http://schemas.openxmlformats.org/drawingml/2006/main" prst="wedgeRectCallout">
          <a:avLst>
            <a:gd name="adj1" fmla="val 118353"/>
            <a:gd name="adj2" fmla="val -982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567613" y="4488952"/>
          <a:ext cx="789674" cy="343581"/>
        </a:xfrm>
        <a:prstGeom xmlns:a="http://schemas.openxmlformats.org/drawingml/2006/main" prst="wedgeRectCallout">
          <a:avLst>
            <a:gd name="adj1" fmla="val 88494"/>
            <a:gd name="adj2" fmla="val -1754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0.1246</cdr:x>
      <cdr:y>0.40217</cdr:y>
    </cdr:from>
    <cdr:to>
      <cdr:x>0.22745</cdr:x>
      <cdr:y>0.46522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1059609" y="2191911"/>
          <a:ext cx="874628" cy="343635"/>
        </a:xfrm>
        <a:prstGeom xmlns:a="http://schemas.openxmlformats.org/drawingml/2006/main" prst="wedgeRectCallout">
          <a:avLst>
            <a:gd name="adj1" fmla="val 131206"/>
            <a:gd name="adj2" fmla="val 32534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0.62232</cdr:x>
      <cdr:y>0.62695</cdr:y>
    </cdr:from>
    <cdr:to>
      <cdr:x>0.76661</cdr:x>
      <cdr:y>0.68999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5292155" y="3416981"/>
          <a:ext cx="1227031" cy="343581"/>
        </a:xfrm>
        <a:prstGeom xmlns:a="http://schemas.openxmlformats.org/drawingml/2006/main" prst="wedgeRectCallout">
          <a:avLst>
            <a:gd name="adj1" fmla="val -132205"/>
            <a:gd name="adj2" fmla="val -2138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0.12003</cdr:x>
      <cdr:y>0.65659</cdr:y>
    </cdr:from>
    <cdr:to>
      <cdr:x>0.22575</cdr:x>
      <cdr:y>0.71963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1020727" y="3578541"/>
          <a:ext cx="899034" cy="343581"/>
        </a:xfrm>
        <a:prstGeom xmlns:a="http://schemas.openxmlformats.org/drawingml/2006/main" prst="wedgeRectCallout">
          <a:avLst>
            <a:gd name="adj1" fmla="val 106505"/>
            <a:gd name="adj2" fmla="val 2807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0.55426</cdr:x>
      <cdr:y>0.13823</cdr:y>
    </cdr:from>
    <cdr:to>
      <cdr:x>0.65711</cdr:x>
      <cdr:y>0.20128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4713350" y="753362"/>
          <a:ext cx="874628" cy="343636"/>
        </a:xfrm>
        <a:prstGeom xmlns:a="http://schemas.openxmlformats.org/drawingml/2006/main" prst="wedgeRectCallout">
          <a:avLst>
            <a:gd name="adj1" fmla="val -95526"/>
            <a:gd name="adj2" fmla="val 42442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615636" y="4515222"/>
          <a:ext cx="932455" cy="296491"/>
        </a:xfrm>
        <a:prstGeom xmlns:a="http://schemas.openxmlformats.org/drawingml/2006/main" prst="wedgeRectCallout">
          <a:avLst>
            <a:gd name="adj1" fmla="val 21302"/>
            <a:gd name="adj2" fmla="val -3880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0.22397</cdr:x>
      <cdr:y>0.07531</cdr:y>
    </cdr:from>
    <cdr:to>
      <cdr:x>0.65763</cdr:x>
      <cdr:y>0.11716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1904623" y="410455"/>
          <a:ext cx="3687810" cy="228091"/>
        </a:xfrm>
        <a:prstGeom xmlns:a="http://schemas.openxmlformats.org/drawingml/2006/main" prst="wedgeRectCallout">
          <a:avLst>
            <a:gd name="adj1" fmla="val -656"/>
            <a:gd name="adj2" fmla="val 744886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0.2957</cdr:x>
      <cdr:y>0.6854</cdr:y>
    </cdr:from>
    <cdr:to>
      <cdr:x>0.42595</cdr:x>
      <cdr:y>0.73514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14600" y="3864815"/>
          <a:ext cx="1107679" cy="28046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0.42514</cdr:x>
      <cdr:y>0.58721</cdr:y>
    </cdr:from>
    <cdr:to>
      <cdr:x>0.51927</cdr:x>
      <cdr:y>0.68352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615357" y="3200400"/>
          <a:ext cx="800433" cy="5249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28575</xdr:rowOff>
    </xdr:from>
    <xdr:to>
      <xdr:col>15</xdr:col>
      <xdr:colOff>30480</xdr:colOff>
      <xdr:row>39</xdr:row>
      <xdr:rowOff>165735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95650" y="2926773"/>
          <a:ext cx="866775" cy="326447"/>
        </a:xfrm>
        <a:prstGeom xmlns:a="http://schemas.openxmlformats.org/drawingml/2006/main" prst="wedgeRectCallout">
          <a:avLst>
            <a:gd name="adj1" fmla="val 37449"/>
            <a:gd name="adj2" fmla="val -40036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16</xdr:row>
      <xdr:rowOff>95249</xdr:rowOff>
    </xdr:from>
    <xdr:to>
      <xdr:col>10</xdr:col>
      <xdr:colOff>57150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213" y="523876"/>
          <a:ext cx="685800" cy="295275"/>
        </a:xfrm>
        <a:prstGeom xmlns:a="http://schemas.openxmlformats.org/drawingml/2006/main" prst="wedgeRectCallout">
          <a:avLst>
            <a:gd name="adj1" fmla="val -104833"/>
            <a:gd name="adj2" fmla="val 11411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0.82929</cdr:x>
      <cdr:y>0.39066</cdr:y>
    </cdr:from>
    <cdr:to>
      <cdr:x>0.94979</cdr:x>
      <cdr:y>0.46683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19638" y="1514476"/>
          <a:ext cx="685800" cy="295275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0.12803</cdr:x>
      <cdr:y>0.04177</cdr:y>
    </cdr:from>
    <cdr:to>
      <cdr:x>0.25858</cdr:x>
      <cdr:y>0.12039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728663" y="161926"/>
          <a:ext cx="742950" cy="304800"/>
        </a:xfrm>
        <a:prstGeom xmlns:a="http://schemas.openxmlformats.org/drawingml/2006/main" prst="wedgeRectCallout">
          <a:avLst>
            <a:gd name="adj1" fmla="val 41596"/>
            <a:gd name="adj2" fmla="val 12096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0.12469</cdr:x>
      <cdr:y>0.29975</cdr:y>
    </cdr:from>
    <cdr:to>
      <cdr:x>0.26527</cdr:x>
      <cdr:y>0.37592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709613" y="1162051"/>
          <a:ext cx="800100" cy="295275"/>
        </a:xfrm>
        <a:prstGeom xmlns:a="http://schemas.openxmlformats.org/drawingml/2006/main" prst="wedgeRectCallout">
          <a:avLst>
            <a:gd name="adj1" fmla="val 63024"/>
            <a:gd name="adj2" fmla="val 13669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0.35732</cdr:x>
      <cdr:y>0.76413</cdr:y>
    </cdr:from>
    <cdr:to>
      <cdr:x>0.49623</cdr:x>
      <cdr:y>0.82801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2033586" y="2962276"/>
          <a:ext cx="790577" cy="247650"/>
        </a:xfrm>
        <a:prstGeom xmlns:a="http://schemas.openxmlformats.org/drawingml/2006/main" prst="wedgeRectCallout">
          <a:avLst>
            <a:gd name="adj1" fmla="val -83781"/>
            <a:gd name="adj2" fmla="val -91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64" y="1247776"/>
          <a:ext cx="1190624" cy="247650"/>
        </a:xfrm>
        <a:prstGeom xmlns:a="http://schemas.openxmlformats.org/drawingml/2006/main" prst="wedgeRectCallout">
          <a:avLst>
            <a:gd name="adj1" fmla="val -112581"/>
            <a:gd name="adj2" fmla="val 216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Australaisia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37" y="1924051"/>
          <a:ext cx="790575" cy="295275"/>
        </a:xfrm>
        <a:prstGeom xmlns:a="http://schemas.openxmlformats.org/drawingml/2006/main" prst="wedgeRectCallout">
          <a:avLst>
            <a:gd name="adj1" fmla="val 51794"/>
            <a:gd name="adj2" fmla="val 15927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0.39749</cdr:x>
      <cdr:y>0.37838</cdr:y>
    </cdr:from>
    <cdr:to>
      <cdr:x>0.5364</cdr:x>
      <cdr:y>0.44226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62186" y="1466851"/>
          <a:ext cx="790577" cy="247650"/>
        </a:xfrm>
        <a:prstGeom xmlns:a="http://schemas.openxmlformats.org/drawingml/2006/main" prst="wedgeRectCallout">
          <a:avLst>
            <a:gd name="adj1" fmla="val -47637"/>
            <a:gd name="adj2" fmla="val 11250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152400</xdr:rowOff>
    </xdr:from>
    <xdr:to>
      <xdr:col>16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12</xdr:col>
      <xdr:colOff>312420</xdr:colOff>
      <xdr:row>38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88873" y="2902198"/>
          <a:ext cx="865022" cy="323710"/>
        </a:xfrm>
        <a:prstGeom xmlns:a="http://schemas.openxmlformats.org/drawingml/2006/main" prst="wedgeRectCallout">
          <a:avLst>
            <a:gd name="adj1" fmla="val -5495"/>
            <a:gd name="adj2" fmla="val -4062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152400</xdr:rowOff>
    </xdr:from>
    <xdr:to>
      <xdr:col>11</xdr:col>
      <xdr:colOff>152400</xdr:colOff>
      <xdr:row>31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1</xdr:row>
      <xdr:rowOff>123825</xdr:rowOff>
    </xdr:from>
    <xdr:to>
      <xdr:col>22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94663"/>
            <a:gd name="adj2" fmla="val 3737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83232"/>
            <a:gd name="adj2" fmla="val 4800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1295"/>
            <a:gd name="adj2" fmla="val -743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0.06962</cdr:x>
      <cdr:y>0.74051</cdr:y>
    </cdr:from>
    <cdr:to>
      <cdr:x>0.19404</cdr:x>
      <cdr:y>0.80355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65518" y="3561946"/>
          <a:ext cx="831940" cy="303230"/>
        </a:xfrm>
        <a:prstGeom xmlns:a="http://schemas.openxmlformats.org/drawingml/2006/main" prst="wedgeRectCallout">
          <a:avLst>
            <a:gd name="adj1" fmla="val 89930"/>
            <a:gd name="adj2" fmla="val 52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43948"/>
            <a:gd name="adj2" fmla="val -1411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0.38686</cdr:x>
      <cdr:y>0.18338</cdr:y>
    </cdr:from>
    <cdr:to>
      <cdr:x>0.48971</cdr:x>
      <cdr:y>0.24643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586759" y="882081"/>
          <a:ext cx="687711" cy="303278"/>
        </a:xfrm>
        <a:prstGeom xmlns:a="http://schemas.openxmlformats.org/drawingml/2006/main" prst="wedgeRectCallout">
          <a:avLst>
            <a:gd name="adj1" fmla="val -89523"/>
            <a:gd name="adj2" fmla="val 60654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17239" y="367878"/>
          <a:ext cx="964802" cy="303231"/>
        </a:xfrm>
        <a:prstGeom xmlns:a="http://schemas.openxmlformats.org/drawingml/2006/main" prst="wedgeRectCallout">
          <a:avLst>
            <a:gd name="adj1" fmla="val -11664"/>
            <a:gd name="adj2" fmla="val 58864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0.13248</cdr:x>
      <cdr:y>0.55644</cdr:y>
    </cdr:from>
    <cdr:to>
      <cdr:x>0.23219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5834" y="2676546"/>
          <a:ext cx="666716" cy="355420"/>
        </a:xfrm>
        <a:prstGeom xmlns:a="http://schemas.openxmlformats.org/drawingml/2006/main" prst="wedgeRectCallout">
          <a:avLst>
            <a:gd name="adj1" fmla="val 147731"/>
            <a:gd name="adj2" fmla="val 5140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0.52557</cdr:x>
      <cdr:y>0.34257</cdr:y>
    </cdr:from>
    <cdr:to>
      <cdr:x>0.53276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14261" y="1647825"/>
          <a:ext cx="48090" cy="381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0.52114</cdr:x>
      <cdr:y>0.48539</cdr:y>
    </cdr:from>
    <cdr:to>
      <cdr:x>0.53191</cdr:x>
      <cdr:y>0.618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479679" y="2209978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-4744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0.3546</cdr:x>
      <cdr:y>0.80799</cdr:y>
    </cdr:from>
    <cdr:to>
      <cdr:x>0.46425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371024" y="3886533"/>
          <a:ext cx="733180" cy="292792"/>
        </a:xfrm>
        <a:prstGeom xmlns:a="http://schemas.openxmlformats.org/drawingml/2006/main" prst="wedgeRectCallout">
          <a:avLst>
            <a:gd name="adj1" fmla="val -13037"/>
            <a:gd name="adj2" fmla="val -38577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0.46421</cdr:x>
      <cdr:y>0.46047</cdr:y>
    </cdr:from>
    <cdr:to>
      <cdr:x>0.59342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34015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0.42379</cdr:x>
      <cdr:y>0.54059</cdr:y>
    </cdr:from>
    <cdr:to>
      <cdr:x>0.5235</cdr:x>
      <cdr:y>0.65545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2833688" y="2600325"/>
          <a:ext cx="666750" cy="55245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0.29986</cdr:x>
      <cdr:y>0.64653</cdr:y>
    </cdr:from>
    <cdr:to>
      <cdr:x>0.4359</cdr:x>
      <cdr:y>0.7198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05013" y="3109913"/>
          <a:ext cx="909637" cy="3524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0.29273</cdr:x>
      <cdr:y>0.42376</cdr:y>
    </cdr:from>
    <cdr:to>
      <cdr:x>0.89601</cdr:x>
      <cdr:y>0.71782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957375" y="2038350"/>
          <a:ext cx="4033850" cy="14144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0.10969</cdr:x>
      <cdr:y>0.07327</cdr:y>
    </cdr:from>
    <cdr:to>
      <cdr:x>0.91738</cdr:x>
      <cdr:y>0.67723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733425" y="352425"/>
          <a:ext cx="5400675" cy="2905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0.13248</cdr:x>
      <cdr:y>0.63366</cdr:y>
    </cdr:from>
    <cdr:to>
      <cdr:x>0.13533</cdr:x>
      <cdr:y>0.94257</cdr:y>
    </cdr:to>
    <cdr:cxnSp macro="">
      <cdr:nvCxnSpPr>
        <cdr:cNvPr id="47" name="Straight Connector 46"/>
        <cdr:cNvCxnSpPr/>
      </cdr:nvCxnSpPr>
      <cdr:spPr>
        <a:xfrm xmlns:a="http://schemas.openxmlformats.org/drawingml/2006/main" flipH="1" flipV="1">
          <a:off x="885824" y="3047983"/>
          <a:ext cx="19057" cy="148589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0.42189</cdr:x>
      <cdr:y>0.07364</cdr:y>
    </cdr:from>
    <cdr:to>
      <cdr:x>0.91975</cdr:x>
      <cdr:y>0.66176</cdr:y>
    </cdr:to>
    <cdr:cxnSp macro="">
      <cdr:nvCxnSpPr>
        <cdr:cNvPr id="52" name="Straight Connector 51"/>
        <cdr:cNvCxnSpPr/>
      </cdr:nvCxnSpPr>
      <cdr:spPr>
        <a:xfrm xmlns:a="http://schemas.openxmlformats.org/drawingml/2006/main" flipV="1">
          <a:off x="2821003" y="354241"/>
          <a:ext cx="3328966" cy="28289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0.4245</cdr:x>
      <cdr:y>0.15643</cdr:y>
    </cdr:from>
    <cdr:to>
      <cdr:x>0.42593</cdr:x>
      <cdr:y>0.97425</cdr:y>
    </cdr:to>
    <cdr:cxnSp macro="">
      <cdr:nvCxnSpPr>
        <cdr:cNvPr id="36" name="Straight Connector 35"/>
        <cdr:cNvCxnSpPr/>
      </cdr:nvCxnSpPr>
      <cdr:spPr>
        <a:xfrm xmlns:a="http://schemas.openxmlformats.org/drawingml/2006/main" flipH="1" flipV="1">
          <a:off x="2838417" y="752448"/>
          <a:ext cx="9562" cy="39338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0.03276</cdr:x>
      <cdr:y>0.65941</cdr:y>
    </cdr:from>
    <cdr:to>
      <cdr:x>0.81054</cdr:x>
      <cdr:y>0.66139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219075" y="3171832"/>
          <a:ext cx="5200665" cy="95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0.08547</cdr:x>
      <cdr:y>0.42773</cdr:y>
    </cdr:from>
    <cdr:to>
      <cdr:x>0.60399</cdr:x>
      <cdr:y>0.43168</cdr:y>
    </cdr:to>
    <cdr:cxnSp macro="">
      <cdr:nvCxnSpPr>
        <cdr:cNvPr id="42" name="Straight Connector 41"/>
        <cdr:cNvCxnSpPr/>
      </cdr:nvCxnSpPr>
      <cdr:spPr>
        <a:xfrm xmlns:a="http://schemas.openxmlformats.org/drawingml/2006/main">
          <a:off x="571486" y="2057417"/>
          <a:ext cx="3467114" cy="190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0.91168</cdr:x>
      <cdr:y>0.07723</cdr:y>
    </cdr:from>
    <cdr:to>
      <cdr:x>0.92593</cdr:x>
      <cdr:y>0.42376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6096000" y="371475"/>
          <a:ext cx="95250" cy="1666852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0.91311</cdr:x>
      <cdr:y>0.11287</cdr:y>
    </cdr:from>
    <cdr:to>
      <cdr:x>0.99525</cdr:x>
      <cdr:y>0.47379</cdr:y>
    </cdr:to>
    <cdr:sp macro="" textlink="">
      <cdr:nvSpPr>
        <cdr:cNvPr id="29" name="TextBox 28"/>
        <cdr:cNvSpPr txBox="1"/>
      </cdr:nvSpPr>
      <cdr:spPr>
        <a:xfrm xmlns:a="http://schemas.openxmlformats.org/drawingml/2006/main" rot="5400000">
          <a:off x="5512118" y="1136339"/>
          <a:ext cx="1736070" cy="54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~ 60 times worse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than Euurope</a:t>
          </a:r>
        </a:p>
      </cdr:txBody>
    </cdr:sp>
  </cdr:relSizeAnchor>
  <cdr:relSizeAnchor xmlns:cdr="http://schemas.openxmlformats.org/drawingml/2006/chartDrawing">
    <cdr:from>
      <cdr:x>0.49715</cdr:x>
      <cdr:y>0.80594</cdr:y>
    </cdr:from>
    <cdr:to>
      <cdr:x>0.89031</cdr:x>
      <cdr:y>0.88911</cdr:y>
    </cdr:to>
    <cdr:sp macro="" textlink="">
      <cdr:nvSpPr>
        <cdr:cNvPr id="30" name="Rounded Rectangular Callout 29"/>
        <cdr:cNvSpPr/>
      </cdr:nvSpPr>
      <cdr:spPr>
        <a:xfrm xmlns:a="http://schemas.openxmlformats.org/drawingml/2006/main">
          <a:off x="3324218" y="3876672"/>
          <a:ext cx="2628884" cy="400058"/>
        </a:xfrm>
        <a:prstGeom xmlns:a="http://schemas.openxmlformats.org/drawingml/2006/main" prst="wedgeRoundRectCallout">
          <a:avLst>
            <a:gd name="adj1" fmla="val -61284"/>
            <a:gd name="adj2" fmla="val -247257"/>
            <a:gd name="adj3" fmla="val 16667"/>
          </a:avLst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was falling further behind</a:t>
          </a:r>
        </a:p>
      </cdr:txBody>
    </cdr:sp>
  </cdr:relSizeAnchor>
  <cdr:relSizeAnchor xmlns:cdr="http://schemas.openxmlformats.org/drawingml/2006/chartDrawing">
    <cdr:from>
      <cdr:x>0.58832</cdr:x>
      <cdr:y>0.43168</cdr:y>
    </cdr:from>
    <cdr:to>
      <cdr:x>0.61254</cdr:x>
      <cdr:y>0.66337</cdr:y>
    </cdr:to>
    <cdr:sp macro="" textlink="">
      <cdr:nvSpPr>
        <cdr:cNvPr id="46" name="Right Brace 45"/>
        <cdr:cNvSpPr/>
      </cdr:nvSpPr>
      <cdr:spPr>
        <a:xfrm xmlns:a="http://schemas.openxmlformats.org/drawingml/2006/main">
          <a:off x="3933825" y="2076450"/>
          <a:ext cx="161925" cy="1114426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</cdr:x>
      <cdr:y>0.3703</cdr:y>
    </cdr:from>
    <cdr:to>
      <cdr:x>0.71652</cdr:x>
      <cdr:y>0.72475</cdr:y>
    </cdr:to>
    <cdr:sp macro="" textlink="">
      <cdr:nvSpPr>
        <cdr:cNvPr id="48" name="TextBox 47"/>
        <cdr:cNvSpPr txBox="1"/>
      </cdr:nvSpPr>
      <cdr:spPr>
        <a:xfrm xmlns:a="http://schemas.openxmlformats.org/drawingml/2006/main" rot="5400000">
          <a:off x="3643307" y="2338363"/>
          <a:ext cx="1704952" cy="590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</a:rPr>
            <a:t> 12-14</a:t>
          </a:r>
          <a:r>
            <a:rPr lang="en-US" sz="1400">
              <a:solidFill>
                <a:schemeClr val="accent6">
                  <a:lumMod val="50000"/>
                </a:schemeClr>
              </a:solidFill>
            </a:rPr>
            <a:t> times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worse  than Europe</a:t>
          </a:r>
        </a:p>
      </cdr:txBody>
    </cdr:sp>
  </cdr:relSizeAnchor>
  <cdr:relSizeAnchor xmlns:cdr="http://schemas.openxmlformats.org/drawingml/2006/chartDrawing">
    <cdr:from>
      <cdr:x>0.13675</cdr:x>
      <cdr:y>0.88317</cdr:y>
    </cdr:from>
    <cdr:to>
      <cdr:x>0.42878</cdr:x>
      <cdr:y>0.91485</cdr:y>
    </cdr:to>
    <cdr:sp macro="" textlink="">
      <cdr:nvSpPr>
        <cdr:cNvPr id="34" name="Left Brace 33"/>
        <cdr:cNvSpPr/>
      </cdr:nvSpPr>
      <cdr:spPr>
        <a:xfrm xmlns:a="http://schemas.openxmlformats.org/drawingml/2006/main" rot="16200000">
          <a:off x="1814533" y="3348016"/>
          <a:ext cx="152393" cy="1952659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0.19017</cdr:x>
      <cdr:y>0.89406</cdr:y>
    </cdr:from>
    <cdr:to>
      <cdr:x>0.43661</cdr:x>
      <cdr:y>0.98911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1271586" y="4300540"/>
          <a:ext cx="16478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Africa </a:t>
          </a:r>
          <a:r>
            <a:rPr lang="en-US" sz="1100" baseline="0"/>
            <a:t> 18 yrs behind Europe</a:t>
          </a:r>
          <a:endParaRPr lang="en-US" sz="1100"/>
        </a:p>
      </cdr:txBody>
    </cdr:sp>
  </cdr:relSizeAnchor>
  <cdr:relSizeAnchor xmlns:cdr="http://schemas.openxmlformats.org/drawingml/2006/chartDrawing">
    <cdr:from>
      <cdr:x>0.60636</cdr:x>
      <cdr:y>0.07664</cdr:y>
    </cdr:from>
    <cdr:to>
      <cdr:x>0.79867</cdr:x>
      <cdr:y>0.20971</cdr:y>
    </cdr:to>
    <cdr:sp macro="" textlink="">
      <cdr:nvSpPr>
        <cdr:cNvPr id="50" name="Rounded Rectangular Callout 49"/>
        <cdr:cNvSpPr/>
      </cdr:nvSpPr>
      <cdr:spPr>
        <a:xfrm xmlns:a="http://schemas.openxmlformats.org/drawingml/2006/main">
          <a:off x="4054456" y="368648"/>
          <a:ext cx="1285891" cy="640083"/>
        </a:xfrm>
        <a:prstGeom xmlns:a="http://schemas.openxmlformats.org/drawingml/2006/main" prst="wedgeRoundRectCallout">
          <a:avLst>
            <a:gd name="adj1" fmla="val 111551"/>
            <a:gd name="adj2" fmla="val -51853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catches Europe?</a:t>
          </a:r>
        </a:p>
      </cdr:txBody>
    </cdr: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86430"/>
            <a:gd name="adj2" fmla="val 4522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90354"/>
            <a:gd name="adj2" fmla="val 4957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3687"/>
            <a:gd name="adj2" fmla="val 10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0.09099</cdr:x>
      <cdr:y>0.74249</cdr:y>
    </cdr:from>
    <cdr:to>
      <cdr:x>0.21541</cdr:x>
      <cdr:y>0.80553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608409" y="3571470"/>
          <a:ext cx="831941" cy="303230"/>
        </a:xfrm>
        <a:prstGeom xmlns:a="http://schemas.openxmlformats.org/drawingml/2006/main" prst="wedgeRectCallout">
          <a:avLst>
            <a:gd name="adj1" fmla="val 91075"/>
            <a:gd name="adj2" fmla="val 146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53152"/>
            <a:gd name="adj2" fmla="val -9407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0.41155</cdr:x>
      <cdr:y>0.13419</cdr:y>
    </cdr:from>
    <cdr:to>
      <cdr:x>0.5144</cdr:x>
      <cdr:y>0.19724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751850" y="645471"/>
          <a:ext cx="687711" cy="303278"/>
        </a:xfrm>
        <a:prstGeom xmlns:a="http://schemas.openxmlformats.org/drawingml/2006/main" prst="wedgeRectCallout">
          <a:avLst>
            <a:gd name="adj1" fmla="val -96448"/>
            <a:gd name="adj2" fmla="val 67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0.49872</cdr:x>
      <cdr:y>0.07648</cdr:y>
    </cdr:from>
    <cdr:to>
      <cdr:x>0.64301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334716" y="367878"/>
          <a:ext cx="964803" cy="303231"/>
        </a:xfrm>
        <a:prstGeom xmlns:a="http://schemas.openxmlformats.org/drawingml/2006/main" prst="wedgeRectCallout">
          <a:avLst>
            <a:gd name="adj1" fmla="val -102820"/>
            <a:gd name="adj2" fmla="val 67610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0.13248</cdr:x>
      <cdr:y>0.55644</cdr:y>
    </cdr:from>
    <cdr:to>
      <cdr:x>0.23219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5825" y="2676525"/>
          <a:ext cx="666750" cy="355441"/>
        </a:xfrm>
        <a:prstGeom xmlns:a="http://schemas.openxmlformats.org/drawingml/2006/main" prst="wedgeRectCallout">
          <a:avLst>
            <a:gd name="adj1" fmla="val 162017"/>
            <a:gd name="adj2" fmla="val 5408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0.53697</cdr:x>
      <cdr:y>0.34257</cdr:y>
    </cdr:from>
    <cdr:to>
      <cdr:x>0.54416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90450" y="1647805"/>
          <a:ext cx="48076" cy="38101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0.54393</cdr:x>
      <cdr:y>0.47549</cdr:y>
    </cdr:from>
    <cdr:to>
      <cdr:x>0.5547</cdr:x>
      <cdr:y>0.6081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637029" y="2287162"/>
          <a:ext cx="72014" cy="63787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10491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0.31471</cdr:x>
      <cdr:y>0.80799</cdr:y>
    </cdr:from>
    <cdr:to>
      <cdr:x>0.42436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104324" y="3886533"/>
          <a:ext cx="733180" cy="292792"/>
        </a:xfrm>
        <a:prstGeom xmlns:a="http://schemas.openxmlformats.org/drawingml/2006/main" prst="wedgeRectCallout">
          <a:avLst>
            <a:gd name="adj1" fmla="val 61014"/>
            <a:gd name="adj2" fmla="val -4313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0.46848</cdr:x>
      <cdr:y>0.46047</cdr:y>
    </cdr:from>
    <cdr:to>
      <cdr:x>0.59769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62590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0.45648</cdr:x>
      <cdr:y>0.54851</cdr:y>
    </cdr:from>
    <cdr:to>
      <cdr:x>0.54701</cdr:x>
      <cdr:y>0.6559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052276" y="2638425"/>
          <a:ext cx="605324" cy="51653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0.30099</cdr:x>
      <cdr:y>0.64357</cdr:y>
    </cdr:from>
    <cdr:to>
      <cdr:x>0.4679</cdr:x>
      <cdr:y>0.73144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12578" y="3095659"/>
          <a:ext cx="1116052" cy="42266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233363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197" y="523894"/>
          <a:ext cx="685788" cy="295247"/>
        </a:xfrm>
        <a:prstGeom xmlns:a="http://schemas.openxmlformats.org/drawingml/2006/main" prst="wedgeRectCallout">
          <a:avLst>
            <a:gd name="adj1" fmla="val -150667"/>
            <a:gd name="adj2" fmla="val 8185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0.81757</cdr:x>
      <cdr:y>0.4226</cdr:y>
    </cdr:from>
    <cdr:to>
      <cdr:x>0.93807</cdr:x>
      <cdr:y>0.49877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652970" y="1638287"/>
          <a:ext cx="685788" cy="295286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0.21004</cdr:x>
      <cdr:y>0.086</cdr:y>
    </cdr:from>
    <cdr:to>
      <cdr:x>0.34059</cdr:x>
      <cdr:y>0.16462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195368" y="333379"/>
          <a:ext cx="742984" cy="304784"/>
        </a:xfrm>
        <a:prstGeom xmlns:a="http://schemas.openxmlformats.org/drawingml/2006/main" prst="wedgeRectCallout">
          <a:avLst>
            <a:gd name="adj1" fmla="val 48006"/>
            <a:gd name="adj2" fmla="val 15847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0.14812</cdr:x>
      <cdr:y>0.26535</cdr:y>
    </cdr:from>
    <cdr:to>
      <cdr:x>0.2887</cdr:x>
      <cdr:y>0.34152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842984" y="1028683"/>
          <a:ext cx="800067" cy="295287"/>
        </a:xfrm>
        <a:prstGeom xmlns:a="http://schemas.openxmlformats.org/drawingml/2006/main" prst="wedgeRectCallout">
          <a:avLst>
            <a:gd name="adj1" fmla="val -1264"/>
            <a:gd name="adj2" fmla="val 2302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0.29707</cdr:x>
      <cdr:y>0.76659</cdr:y>
    </cdr:from>
    <cdr:to>
      <cdr:x>0.43598</cdr:x>
      <cdr:y>0.83047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690675" y="2971809"/>
          <a:ext cx="790563" cy="247642"/>
        </a:xfrm>
        <a:prstGeom xmlns:a="http://schemas.openxmlformats.org/drawingml/2006/main" prst="wedgeRectCallout">
          <a:avLst>
            <a:gd name="adj1" fmla="val -82576"/>
            <a:gd name="adj2" fmla="val -990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52" y="1247785"/>
          <a:ext cx="1190654" cy="247642"/>
        </a:xfrm>
        <a:prstGeom xmlns:a="http://schemas.openxmlformats.org/drawingml/2006/main" prst="wedgeRectCallout">
          <a:avLst>
            <a:gd name="adj1" fmla="val -94981"/>
            <a:gd name="adj2" fmla="val 17788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18" y="1924033"/>
          <a:ext cx="790619" cy="295286"/>
        </a:xfrm>
        <a:prstGeom xmlns:a="http://schemas.openxmlformats.org/drawingml/2006/main" prst="wedgeRectCallout">
          <a:avLst>
            <a:gd name="adj1" fmla="val 16856"/>
            <a:gd name="adj2" fmla="val 18830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0.2954</cdr:x>
      <cdr:y>0.2973</cdr:y>
    </cdr:from>
    <cdr:to>
      <cdr:x>0.43431</cdr:x>
      <cdr:y>0.36118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1681165" y="1152531"/>
          <a:ext cx="790563" cy="247642"/>
        </a:xfrm>
        <a:prstGeom xmlns:a="http://schemas.openxmlformats.org/drawingml/2006/main" prst="wedgeRectCallout">
          <a:avLst>
            <a:gd name="adj1" fmla="val -7877"/>
            <a:gd name="adj2" fmla="val 18942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57150</xdr:rowOff>
    </xdr:from>
    <xdr:to>
      <xdr:col>12</xdr:col>
      <xdr:colOff>152400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57" y="3355567"/>
          <a:ext cx="676832" cy="301290"/>
        </a:xfrm>
        <a:prstGeom xmlns:a="http://schemas.openxmlformats.org/drawingml/2006/main" prst="wedgeRectCallout">
          <a:avLst>
            <a:gd name="adj1" fmla="val 5108"/>
            <a:gd name="adj2" fmla="val 23060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0.87914</cdr:y>
    </cdr:from>
    <cdr:to>
      <cdr:x>0.55227</cdr:x>
      <cdr:y>0.93177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72" y="5032672"/>
          <a:ext cx="773522" cy="301291"/>
        </a:xfrm>
        <a:prstGeom xmlns:a="http://schemas.openxmlformats.org/drawingml/2006/main" prst="wedgeRectCallout">
          <a:avLst>
            <a:gd name="adj1" fmla="val -52392"/>
            <a:gd name="adj2" fmla="val -16649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0.81129</cdr:x>
      <cdr:y>0.5207</cdr:y>
    </cdr:from>
    <cdr:to>
      <cdr:x>0.90991</cdr:x>
      <cdr:y>0.57334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965649" y="2980787"/>
          <a:ext cx="725178" cy="301290"/>
        </a:xfrm>
        <a:prstGeom xmlns:a="http://schemas.openxmlformats.org/drawingml/2006/main" prst="wedgeRectCallout">
          <a:avLst>
            <a:gd name="adj1" fmla="val -13715"/>
            <a:gd name="adj2" fmla="val 20243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73" y="3012908"/>
          <a:ext cx="725178" cy="301291"/>
        </a:xfrm>
        <a:prstGeom xmlns:a="http://schemas.openxmlformats.org/drawingml/2006/main" prst="wedgeRectCallout">
          <a:avLst>
            <a:gd name="adj1" fmla="val 45788"/>
            <a:gd name="adj2" fmla="val 298545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0.06706</cdr:x>
      <cdr:y>0.84795</cdr:y>
    </cdr:from>
    <cdr:to>
      <cdr:x>0.16568</cdr:x>
      <cdr:y>0.90058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493120" y="4854129"/>
          <a:ext cx="725177" cy="301291"/>
        </a:xfrm>
        <a:prstGeom xmlns:a="http://schemas.openxmlformats.org/drawingml/2006/main" prst="wedgeRectCallout">
          <a:avLst>
            <a:gd name="adj1" fmla="val 265650"/>
            <a:gd name="adj2" fmla="val -52837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0.21302</cdr:x>
      <cdr:y>0.87914</cdr:y>
    </cdr:from>
    <cdr:to>
      <cdr:x>0.34977</cdr:x>
      <cdr:y>0.93177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566382" y="5032672"/>
          <a:ext cx="1005580" cy="301291"/>
        </a:xfrm>
        <a:prstGeom xmlns:a="http://schemas.openxmlformats.org/drawingml/2006/main" prst="wedgeRectCallout">
          <a:avLst>
            <a:gd name="adj1" fmla="val 66367"/>
            <a:gd name="adj2" fmla="val -2567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S America</a:t>
          </a:r>
        </a:p>
      </cdr:txBody>
    </cdr:sp>
  </cdr:relSizeAnchor>
  <cdr:relSizeAnchor xmlns:cdr="http://schemas.openxmlformats.org/drawingml/2006/chartDrawing">
    <cdr:from>
      <cdr:x>0.5792</cdr:x>
      <cdr:y>0.4249</cdr:y>
    </cdr:from>
    <cdr:to>
      <cdr:x>0.74093</cdr:x>
      <cdr:y>0.47753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259022" y="2432347"/>
          <a:ext cx="1189278" cy="301291"/>
        </a:xfrm>
        <a:prstGeom xmlns:a="http://schemas.openxmlformats.org/drawingml/2006/main" prst="wedgeRectCallout">
          <a:avLst>
            <a:gd name="adj1" fmla="val -76809"/>
            <a:gd name="adj2" fmla="val 42468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1722120</xdr:colOff>
      <xdr:row>9</xdr:row>
      <xdr:rowOff>167640</xdr:rowOff>
    </xdr:from>
    <xdr:to>
      <xdr:col>13</xdr:col>
      <xdr:colOff>398145</xdr:colOff>
      <xdr:row>39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0.06154</cdr:x>
      <cdr:y>0.38078</cdr:y>
    </cdr:from>
    <cdr:to>
      <cdr:x>0.17846</cdr:x>
      <cdr:y>0.44362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000" y="1962149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0.62462</cdr:x>
      <cdr:y>0.77079</cdr:y>
    </cdr:from>
    <cdr:to>
      <cdr:x>0.74154</cdr:x>
      <cdr:y>0.83364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67150" y="397192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8B8E1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0.47846</cdr:x>
      <cdr:y>0.56747</cdr:y>
    </cdr:from>
    <cdr:to>
      <cdr:x>0.59538</cdr:x>
      <cdr:y>0.63031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62275" y="292417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0.2789</cdr:x>
      <cdr:y>0.79419</cdr:y>
    </cdr:from>
    <cdr:to>
      <cdr:x>0.43736</cdr:x>
      <cdr:y>0.8441</cdr:y>
    </cdr:to>
    <cdr:sp macro="" textlink="">
      <cdr:nvSpPr>
        <cdr:cNvPr id="21" name="Rectangular Callout 20"/>
        <cdr:cNvSpPr/>
      </cdr:nvSpPr>
      <cdr:spPr>
        <a:xfrm xmlns:a="http://schemas.openxmlformats.org/drawingml/2006/main">
          <a:off x="1932376" y="4042574"/>
          <a:ext cx="1097888" cy="254050"/>
        </a:xfrm>
        <a:prstGeom xmlns:a="http://schemas.openxmlformats.org/drawingml/2006/main" prst="wedgeRectCallout">
          <a:avLst>
            <a:gd name="adj1" fmla="val 28758"/>
            <a:gd name="adj2" fmla="val -11191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0.46615</cdr:x>
      <cdr:y>0.80037</cdr:y>
    </cdr:from>
    <cdr:to>
      <cdr:x>0.56769</cdr:x>
      <cdr:y>0.85028</cdr:y>
    </cdr:to>
    <cdr:sp macro="" textlink="">
      <cdr:nvSpPr>
        <cdr:cNvPr id="23" name="Rectangular Callout 22"/>
        <cdr:cNvSpPr/>
      </cdr:nvSpPr>
      <cdr:spPr>
        <a:xfrm xmlns:a="http://schemas.openxmlformats.org/drawingml/2006/main">
          <a:off x="3116935" y="3955084"/>
          <a:ext cx="678953" cy="246634"/>
        </a:xfrm>
        <a:prstGeom xmlns:a="http://schemas.openxmlformats.org/drawingml/2006/main" prst="wedgeRectCallout">
          <a:avLst>
            <a:gd name="adj1" fmla="val 29712"/>
            <a:gd name="adj2" fmla="val -16523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0.20678</cdr:x>
      <cdr:y>0.72028</cdr:y>
    </cdr:from>
    <cdr:to>
      <cdr:x>0.3237</cdr:x>
      <cdr:y>0.77018</cdr:y>
    </cdr:to>
    <cdr:sp macro="" textlink="">
      <cdr:nvSpPr>
        <cdr:cNvPr id="24" name="Rectangular Callout 23"/>
        <cdr:cNvSpPr/>
      </cdr:nvSpPr>
      <cdr:spPr>
        <a:xfrm xmlns:a="http://schemas.openxmlformats.org/drawingml/2006/main">
          <a:off x="1382645" y="3559314"/>
          <a:ext cx="781791" cy="246584"/>
        </a:xfrm>
        <a:prstGeom xmlns:a="http://schemas.openxmlformats.org/drawingml/2006/main" prst="wedgeRectCallout">
          <a:avLst>
            <a:gd name="adj1" fmla="val 49170"/>
            <a:gd name="adj2" fmla="val -2085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0.58405</cdr:x>
      <cdr:y>0.80115</cdr:y>
    </cdr:from>
    <cdr:to>
      <cdr:x>0.74462</cdr:x>
      <cdr:y>0.84658</cdr:y>
    </cdr:to>
    <cdr:sp macro="" textlink="">
      <cdr:nvSpPr>
        <cdr:cNvPr id="25" name="Rectangular Callout 24"/>
        <cdr:cNvSpPr/>
      </cdr:nvSpPr>
      <cdr:spPr>
        <a:xfrm xmlns:a="http://schemas.openxmlformats.org/drawingml/2006/main">
          <a:off x="3905280" y="3958939"/>
          <a:ext cx="1073659" cy="224495"/>
        </a:xfrm>
        <a:prstGeom xmlns:a="http://schemas.openxmlformats.org/drawingml/2006/main" prst="wedgeRectCallout">
          <a:avLst>
            <a:gd name="adj1" fmla="val 81184"/>
            <a:gd name="adj2" fmla="val -15788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0.82923</cdr:x>
      <cdr:y>0.34196</cdr:y>
    </cdr:from>
    <cdr:to>
      <cdr:x>0.93231</cdr:x>
      <cdr:y>0.39187</cdr:y>
    </cdr:to>
    <cdr:sp macro="" textlink="">
      <cdr:nvSpPr>
        <cdr:cNvPr id="26" name="Rectangular Callout 25"/>
        <cdr:cNvSpPr/>
      </cdr:nvSpPr>
      <cdr:spPr>
        <a:xfrm xmlns:a="http://schemas.openxmlformats.org/drawingml/2006/main">
          <a:off x="5544688" y="1689819"/>
          <a:ext cx="689249" cy="246634"/>
        </a:xfrm>
        <a:prstGeom xmlns:a="http://schemas.openxmlformats.org/drawingml/2006/main" prst="wedgeRectCallout">
          <a:avLst>
            <a:gd name="adj1" fmla="val -99647"/>
            <a:gd name="adj2" fmla="val 2229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0.31077</cdr:x>
      <cdr:y>0.16821</cdr:y>
    </cdr:from>
    <cdr:to>
      <cdr:x>0.41385</cdr:x>
      <cdr:y>0.21811</cdr:y>
    </cdr:to>
    <cdr:sp macro="" textlink="">
      <cdr:nvSpPr>
        <cdr:cNvPr id="27" name="Rectangular Callout 26"/>
        <cdr:cNvSpPr/>
      </cdr:nvSpPr>
      <cdr:spPr>
        <a:xfrm xmlns:a="http://schemas.openxmlformats.org/drawingml/2006/main">
          <a:off x="2077979" y="831221"/>
          <a:ext cx="689250" cy="246585"/>
        </a:xfrm>
        <a:prstGeom xmlns:a="http://schemas.openxmlformats.org/drawingml/2006/main" prst="wedgeRectCallout">
          <a:avLst>
            <a:gd name="adj1" fmla="val -53433"/>
            <a:gd name="adj2" fmla="val 186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0.12308</cdr:x>
      <cdr:y>0.17375</cdr:y>
    </cdr:from>
    <cdr:to>
      <cdr:x>0.22615</cdr:x>
      <cdr:y>0.22366</cdr:y>
    </cdr:to>
    <cdr:sp macro="" textlink="">
      <cdr:nvSpPr>
        <cdr:cNvPr id="28" name="Rectangular Callout 27"/>
        <cdr:cNvSpPr/>
      </cdr:nvSpPr>
      <cdr:spPr>
        <a:xfrm xmlns:a="http://schemas.openxmlformats.org/drawingml/2006/main">
          <a:off x="822981" y="858598"/>
          <a:ext cx="689182" cy="246634"/>
        </a:xfrm>
        <a:prstGeom xmlns:a="http://schemas.openxmlformats.org/drawingml/2006/main" prst="wedgeRectCallout">
          <a:avLst>
            <a:gd name="adj1" fmla="val 11450"/>
            <a:gd name="adj2" fmla="val 1663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3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0.05538</cdr:x>
      <cdr:y>0.40111</cdr:y>
    </cdr:from>
    <cdr:to>
      <cdr:x>0.17077</cdr:x>
      <cdr:y>0.45102</cdr:y>
    </cdr:to>
    <cdr:sp macro="" textlink="">
      <cdr:nvSpPr>
        <cdr:cNvPr id="29" name="Rectangular Callout 28"/>
        <cdr:cNvSpPr/>
      </cdr:nvSpPr>
      <cdr:spPr>
        <a:xfrm xmlns:a="http://schemas.openxmlformats.org/drawingml/2006/main">
          <a:off x="383699" y="2041714"/>
          <a:ext cx="799478" cy="254050"/>
        </a:xfrm>
        <a:prstGeom xmlns:a="http://schemas.openxmlformats.org/drawingml/2006/main" prst="wedgeRectCallout">
          <a:avLst>
            <a:gd name="adj1" fmla="val 19464"/>
            <a:gd name="adj2" fmla="val -13379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</a:rPr>
            <a:t>SE Asia </a:t>
          </a:r>
          <a:r>
            <a:rPr lang="en-US" sz="1400" b="1">
              <a:solidFill>
                <a:schemeClr val="accent3">
                  <a:lumMod val="75000"/>
                </a:schemeClr>
              </a:solidFill>
            </a:rPr>
            <a:t>Asia</a:t>
          </a:r>
        </a:p>
      </cdr:txBody>
    </cdr:sp>
  </cdr:relSizeAnchor>
  <cdr:relSizeAnchor xmlns:cdr="http://schemas.openxmlformats.org/drawingml/2006/chartDrawing">
    <cdr:from>
      <cdr:x>0.67692</cdr:x>
      <cdr:y>0.31793</cdr:y>
    </cdr:from>
    <cdr:to>
      <cdr:x>0.83231</cdr:x>
      <cdr:y>0.36784</cdr:y>
    </cdr:to>
    <cdr:sp macro="" textlink="">
      <cdr:nvSpPr>
        <cdr:cNvPr id="30" name="Rectangular Callout 29"/>
        <cdr:cNvSpPr/>
      </cdr:nvSpPr>
      <cdr:spPr>
        <a:xfrm xmlns:a="http://schemas.openxmlformats.org/drawingml/2006/main">
          <a:off x="4526259" y="1571073"/>
          <a:ext cx="1039023" cy="246634"/>
        </a:xfrm>
        <a:prstGeom xmlns:a="http://schemas.openxmlformats.org/drawingml/2006/main" prst="wedgeRectCallout">
          <a:avLst>
            <a:gd name="adj1" fmla="val -55533"/>
            <a:gd name="adj2" fmla="val 4949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0.48308</cdr:x>
      <cdr:y>0.26248</cdr:y>
    </cdr:from>
    <cdr:to>
      <cdr:x>0.60769</cdr:x>
      <cdr:y>0.31238</cdr:y>
    </cdr:to>
    <cdr:sp macro="" textlink="">
      <cdr:nvSpPr>
        <cdr:cNvPr id="31" name="Rectangular Callout 30"/>
        <cdr:cNvSpPr/>
      </cdr:nvSpPr>
      <cdr:spPr>
        <a:xfrm xmlns:a="http://schemas.openxmlformats.org/drawingml/2006/main">
          <a:off x="3230139" y="1297063"/>
          <a:ext cx="833211" cy="246585"/>
        </a:xfrm>
        <a:prstGeom xmlns:a="http://schemas.openxmlformats.org/drawingml/2006/main" prst="wedgeRectCallout">
          <a:avLst>
            <a:gd name="adj1" fmla="val -30943"/>
            <a:gd name="adj2" fmla="val 4250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0.93761</cdr:x>
      <cdr:y>0.51156</cdr:y>
    </cdr:from>
    <cdr:to>
      <cdr:x>0.96011</cdr:x>
      <cdr:y>0.58149</cdr:y>
    </cdr:to>
    <cdr:sp macro="" textlink="">
      <cdr:nvSpPr>
        <cdr:cNvPr id="32" name="Right Brace 31"/>
        <cdr:cNvSpPr/>
      </cdr:nvSpPr>
      <cdr:spPr>
        <a:xfrm xmlns:a="http://schemas.openxmlformats.org/drawingml/2006/main">
          <a:off x="6269356" y="2527934"/>
          <a:ext cx="150492" cy="34555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0.94017</cdr:x>
      <cdr:y>0.57744</cdr:y>
    </cdr:from>
    <cdr:to>
      <cdr:x>0.95157</cdr:x>
      <cdr:y>0.67113</cdr:y>
    </cdr:to>
    <cdr:sp macro="" textlink="">
      <cdr:nvSpPr>
        <cdr:cNvPr id="33" name="Right Brace 32"/>
        <cdr:cNvSpPr/>
      </cdr:nvSpPr>
      <cdr:spPr>
        <a:xfrm xmlns:a="http://schemas.openxmlformats.org/drawingml/2006/main">
          <a:off x="6286500" y="2876550"/>
          <a:ext cx="76200" cy="4667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0.45911</cdr:y>
    </cdr:from>
    <cdr:to>
      <cdr:x>1</cdr:x>
      <cdr:y>0.64267</cdr:y>
    </cdr:to>
    <cdr:sp macro="" textlink="">
      <cdr:nvSpPr>
        <cdr:cNvPr id="34" name="TextBox 33"/>
        <cdr:cNvSpPr txBox="1"/>
      </cdr:nvSpPr>
      <cdr:spPr>
        <a:xfrm xmlns:a="http://schemas.openxmlformats.org/drawingml/2006/main" rot="5400000">
          <a:off x="5775819" y="2265051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Poor</a:t>
          </a:r>
        </a:p>
      </cdr:txBody>
    </cdr:sp>
  </cdr:relSizeAnchor>
  <cdr:relSizeAnchor xmlns:cdr="http://schemas.openxmlformats.org/drawingml/2006/chartDrawing">
    <cdr:from>
      <cdr:x>0.94017</cdr:x>
      <cdr:y>0.6651</cdr:y>
    </cdr:from>
    <cdr:to>
      <cdr:x>0.9604</cdr:x>
      <cdr:y>0.75879</cdr:y>
    </cdr:to>
    <cdr:sp macro="" textlink="">
      <cdr:nvSpPr>
        <cdr:cNvPr id="35" name="Right Brace 34"/>
        <cdr:cNvSpPr/>
      </cdr:nvSpPr>
      <cdr:spPr>
        <a:xfrm xmlns:a="http://schemas.openxmlformats.org/drawingml/2006/main">
          <a:off x="6286500" y="3286624"/>
          <a:ext cx="135255" cy="462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0.65941</cdr:y>
    </cdr:from>
    <cdr:to>
      <cdr:x>1</cdr:x>
      <cdr:y>0.84296</cdr:y>
    </cdr:to>
    <cdr:sp macro="" textlink="">
      <cdr:nvSpPr>
        <cdr:cNvPr id="36" name="TextBox 35"/>
        <cdr:cNvSpPr txBox="1"/>
      </cdr:nvSpPr>
      <cdr:spPr>
        <a:xfrm xmlns:a="http://schemas.openxmlformats.org/drawingml/2006/main" rot="5400000">
          <a:off x="5775844" y="3254840"/>
          <a:ext cx="90702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Good</a:t>
          </a:r>
        </a:p>
      </cdr:txBody>
    </cdr:sp>
  </cdr:relSizeAnchor>
  <cdr:relSizeAnchor xmlns:cdr="http://schemas.openxmlformats.org/drawingml/2006/chartDrawing">
    <cdr:from>
      <cdr:x>0.71966</cdr:x>
      <cdr:y>0.21858</cdr:y>
    </cdr:from>
    <cdr:to>
      <cdr:x>0.85641</cdr:x>
      <cdr:y>0.40362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2030" y="1080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0.86325</cdr:x>
      <cdr:y>0.55548</cdr:y>
    </cdr:from>
    <cdr:to>
      <cdr:x>1</cdr:x>
      <cdr:y>0.73904</cdr:y>
    </cdr:to>
    <cdr:sp macro="" textlink="">
      <cdr:nvSpPr>
        <cdr:cNvPr id="22" name="TextBox 21"/>
        <cdr:cNvSpPr txBox="1"/>
      </cdr:nvSpPr>
      <cdr:spPr>
        <a:xfrm xmlns:a="http://schemas.openxmlformats.org/drawingml/2006/main" rot="5400000">
          <a:off x="5775819" y="2741304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Med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0.75806</cdr:x>
      <cdr:y>0.19048</cdr:y>
    </cdr:from>
    <cdr:to>
      <cdr:x>0.87363</cdr:x>
      <cdr:y>0.26139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561256" y="1197058"/>
          <a:ext cx="1000296" cy="445629"/>
        </a:xfrm>
        <a:prstGeom xmlns:a="http://schemas.openxmlformats.org/drawingml/2006/main" prst="wedgeRectCallout">
          <a:avLst>
            <a:gd name="adj1" fmla="val -28987"/>
            <a:gd name="adj2" fmla="val 33254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0.1044</cdr:x>
      <cdr:y>0.58513</cdr:y>
    </cdr:from>
    <cdr:to>
      <cdr:x>0.29179</cdr:x>
      <cdr:y>0.65947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678187" y="2574894"/>
          <a:ext cx="1217287" cy="327137"/>
        </a:xfrm>
        <a:prstGeom xmlns:a="http://schemas.openxmlformats.org/drawingml/2006/main" prst="wedgeRectCallout">
          <a:avLst>
            <a:gd name="adj1" fmla="val -29900"/>
            <a:gd name="adj2" fmla="val -10524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0.14223</cdr:x>
      <cdr:y>0.68825</cdr:y>
    </cdr:from>
    <cdr:to>
      <cdr:x>0.28984</cdr:x>
      <cdr:y>0.76259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231047" y="4325258"/>
          <a:ext cx="1277613" cy="467185"/>
        </a:xfrm>
        <a:prstGeom xmlns:a="http://schemas.openxmlformats.org/drawingml/2006/main" prst="wedgeRectCallout">
          <a:avLst>
            <a:gd name="adj1" fmla="val 86329"/>
            <a:gd name="adj2" fmla="val -121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0.19795</cdr:x>
      <cdr:y>0.77458</cdr:y>
    </cdr:from>
    <cdr:to>
      <cdr:x>0.33929</cdr:x>
      <cdr:y>0.84892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713322" y="4867793"/>
          <a:ext cx="1223344" cy="467184"/>
        </a:xfrm>
        <a:prstGeom xmlns:a="http://schemas.openxmlformats.org/drawingml/2006/main" prst="wedgeRectCallout">
          <a:avLst>
            <a:gd name="adj1" fmla="val 136450"/>
            <a:gd name="adj2" fmla="val -2524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0.27473</cdr:x>
      <cdr:y>0.84412</cdr:y>
    </cdr:from>
    <cdr:to>
      <cdr:x>0.47067</cdr:x>
      <cdr:y>0.91847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377878" y="5304812"/>
          <a:ext cx="1695924" cy="467248"/>
        </a:xfrm>
        <a:prstGeom xmlns:a="http://schemas.openxmlformats.org/drawingml/2006/main" prst="wedgeRectCallout">
          <a:avLst>
            <a:gd name="adj1" fmla="val 106516"/>
            <a:gd name="adj2" fmla="val -3112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0.11126</cdr:x>
      <cdr:y>0.08873</cdr:y>
    </cdr:from>
    <cdr:to>
      <cdr:x>0.23352</cdr:x>
      <cdr:y>0.15348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771524" y="352425"/>
          <a:ext cx="847725" cy="257175"/>
        </a:xfrm>
        <a:prstGeom xmlns:a="http://schemas.openxmlformats.org/drawingml/2006/main" prst="wedgeRectCallout">
          <a:avLst>
            <a:gd name="adj1" fmla="val -33572"/>
            <a:gd name="adj2" fmla="val 1008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0.25137</cdr:x>
      <cdr:y>0.13429</cdr:y>
    </cdr:from>
    <cdr:to>
      <cdr:x>0.37483</cdr:x>
      <cdr:y>0.20144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175689" y="843936"/>
          <a:ext cx="1068587" cy="421999"/>
        </a:xfrm>
        <a:prstGeom xmlns:a="http://schemas.openxmlformats.org/drawingml/2006/main" prst="wedgeRectCallout">
          <a:avLst>
            <a:gd name="adj1" fmla="val -41920"/>
            <a:gd name="adj2" fmla="val 16345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0.35027</cdr:x>
      <cdr:y>0.22542</cdr:y>
    </cdr:from>
    <cdr:to>
      <cdr:x>0.50687</cdr:x>
      <cdr:y>0.29496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031701" y="1416636"/>
          <a:ext cx="1355424" cy="437019"/>
        </a:xfrm>
        <a:prstGeom xmlns:a="http://schemas.openxmlformats.org/drawingml/2006/main" prst="wedgeRectCallout">
          <a:avLst>
            <a:gd name="adj1" fmla="val 75473"/>
            <a:gd name="adj2" fmla="val 3969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0.69505</cdr:x>
      <cdr:y>0.30456</cdr:y>
    </cdr:from>
    <cdr:to>
      <cdr:x>0.82111</cdr:x>
      <cdr:y>0.3741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6015884" y="1913986"/>
          <a:ext cx="1091091" cy="437019"/>
        </a:xfrm>
        <a:prstGeom xmlns:a="http://schemas.openxmlformats.org/drawingml/2006/main" prst="wedgeRectCallout">
          <a:avLst>
            <a:gd name="adj1" fmla="val -12405"/>
            <a:gd name="adj2" fmla="val 28306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0.51786</cdr:x>
      <cdr:y>0.28537</cdr:y>
    </cdr:from>
    <cdr:to>
      <cdr:x>0.64956</cdr:x>
      <cdr:y>0.35492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482247" y="1793388"/>
          <a:ext cx="1139907" cy="437082"/>
        </a:xfrm>
        <a:prstGeom xmlns:a="http://schemas.openxmlformats.org/drawingml/2006/main" prst="wedgeRectCallout">
          <a:avLst>
            <a:gd name="adj1" fmla="val -84317"/>
            <a:gd name="adj2" fmla="val 3772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</a:t>
          </a:r>
          <a:r>
            <a:rPr lang="en-US" sz="1600" b="1" baseline="0">
              <a:solidFill>
                <a:srgbClr val="00B050"/>
              </a:solidFill>
            </a:rPr>
            <a:t> East</a:t>
          </a:r>
          <a:endParaRPr lang="en-US" sz="16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0.59971</cdr:x>
      <cdr:y>0.15108</cdr:y>
    </cdr:from>
    <cdr:to>
      <cdr:x>0.71408</cdr:x>
      <cdr:y>0.22078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5190686" y="949452"/>
          <a:ext cx="989909" cy="438024"/>
        </a:xfrm>
        <a:prstGeom xmlns:a="http://schemas.openxmlformats.org/drawingml/2006/main" prst="wedgeRectCallout">
          <a:avLst>
            <a:gd name="adj1" fmla="val -6523"/>
            <a:gd name="adj2" fmla="val 38282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  <a:endParaRPr lang="en-US" sz="1400" b="1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0.88599</cdr:x>
      <cdr:y>0.44604</cdr:y>
    </cdr:from>
    <cdr:to>
      <cdr:x>0.89698</cdr:x>
      <cdr:y>0.58753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6143625" y="177165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0.90385</cdr:x>
      <cdr:y>0.43885</cdr:y>
    </cdr:from>
    <cdr:to>
      <cdr:x>0.94505</cdr:x>
      <cdr:y>0.60432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6081712" y="1928814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Poor</a:t>
          </a:r>
        </a:p>
      </cdr:txBody>
    </cdr:sp>
  </cdr:relSizeAnchor>
  <cdr:relSizeAnchor xmlns:cdr="http://schemas.openxmlformats.org/drawingml/2006/chartDrawing">
    <cdr:from>
      <cdr:x>0.90522</cdr:x>
      <cdr:y>0.68345</cdr:y>
    </cdr:from>
    <cdr:to>
      <cdr:x>0.94643</cdr:x>
      <cdr:y>0.84892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091237" y="2900365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Good</a:t>
          </a:r>
        </a:p>
      </cdr:txBody>
    </cdr:sp>
  </cdr:relSizeAnchor>
  <cdr:relSizeAnchor xmlns:cdr="http://schemas.openxmlformats.org/drawingml/2006/chartDrawing">
    <cdr:from>
      <cdr:x>0.89011</cdr:x>
      <cdr:y>0.69065</cdr:y>
    </cdr:from>
    <cdr:to>
      <cdr:x>0.9011</cdr:x>
      <cdr:y>0.83213</cdr:y>
    </cdr:to>
    <cdr:sp macro="" textlink="">
      <cdr:nvSpPr>
        <cdr:cNvPr id="16" name="Right Brace 15"/>
        <cdr:cNvSpPr/>
      </cdr:nvSpPr>
      <cdr:spPr>
        <a:xfrm xmlns:a="http://schemas.openxmlformats.org/drawingml/2006/main">
          <a:off x="6172200" y="274320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0.56065</cdr:x>
      <cdr:y>0.8357</cdr:y>
    </cdr:from>
    <cdr:to>
      <cdr:x>0.7873</cdr:x>
      <cdr:y>0.89565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642025" y="3677529"/>
          <a:ext cx="1472330" cy="26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 the PingER project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95251</xdr:rowOff>
    </xdr:from>
    <xdr:to>
      <xdr:col>11</xdr:col>
      <xdr:colOff>72391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M14" sqref="M1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24" sqref="P2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P35" sqref="P3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A11" sqref="A11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6" width="6" bestFit="1" customWidth="1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ht="15" x14ac:dyDescent="0.2">
      <c r="A3" s="1"/>
      <c r="B3">
        <v>1998</v>
      </c>
      <c r="C3">
        <v>1999</v>
      </c>
      <c r="D3">
        <v>2000</v>
      </c>
      <c r="E3">
        <v>2001</v>
      </c>
      <c r="F3">
        <v>2002</v>
      </c>
      <c r="G3">
        <v>2003</v>
      </c>
      <c r="H3">
        <v>2004</v>
      </c>
      <c r="I3">
        <v>2005</v>
      </c>
      <c r="J3">
        <v>2006</v>
      </c>
      <c r="K3">
        <v>2007</v>
      </c>
      <c r="L3">
        <v>2008</v>
      </c>
      <c r="M3">
        <v>2009</v>
      </c>
      <c r="N3">
        <v>2010</v>
      </c>
      <c r="O3">
        <v>2011</v>
      </c>
      <c r="P3">
        <v>2012</v>
      </c>
      <c r="Q3">
        <v>2013</v>
      </c>
      <c r="R3">
        <v>2014</v>
      </c>
    </row>
    <row r="4" spans="1:18" ht="15" x14ac:dyDescent="0.2">
      <c r="A4" s="1" t="s">
        <v>0</v>
      </c>
      <c r="I4">
        <v>0.48899999999999999</v>
      </c>
      <c r="J4">
        <v>0.45400000000000001</v>
      </c>
      <c r="K4">
        <v>0.47099999999999997</v>
      </c>
      <c r="L4">
        <v>0.48799999999999999</v>
      </c>
      <c r="M4">
        <v>0.495</v>
      </c>
      <c r="N4">
        <v>0.496</v>
      </c>
      <c r="O4">
        <v>0.51200000000000001</v>
      </c>
      <c r="P4">
        <v>0.50800000000000001</v>
      </c>
      <c r="Q4">
        <v>0.51700000000000002</v>
      </c>
      <c r="R4">
        <v>0.85599999999999998</v>
      </c>
    </row>
    <row r="5" spans="1:18" ht="15" x14ac:dyDescent="0.2">
      <c r="A5" s="1" t="s">
        <v>1</v>
      </c>
      <c r="C5">
        <v>0.158</v>
      </c>
      <c r="D5">
        <v>0.186</v>
      </c>
      <c r="E5">
        <v>0.19700000000000001</v>
      </c>
      <c r="F5">
        <v>0.29199999999999998</v>
      </c>
      <c r="G5">
        <v>0.39</v>
      </c>
      <c r="H5">
        <v>0.4</v>
      </c>
      <c r="I5">
        <v>0.41</v>
      </c>
      <c r="J5">
        <v>0.42299999999999999</v>
      </c>
      <c r="K5">
        <v>0.47099999999999997</v>
      </c>
      <c r="L5">
        <v>0.50600000000000001</v>
      </c>
      <c r="M5">
        <v>0.499</v>
      </c>
      <c r="N5">
        <v>0.48899999999999999</v>
      </c>
      <c r="O5">
        <v>0.44400000000000001</v>
      </c>
      <c r="P5">
        <v>0.44</v>
      </c>
      <c r="Q5">
        <v>0.45600000000000002</v>
      </c>
      <c r="R5">
        <v>0.76500000000000001</v>
      </c>
    </row>
    <row r="6" spans="1:18" ht="15" x14ac:dyDescent="0.2">
      <c r="A6" s="1" t="s">
        <v>2</v>
      </c>
      <c r="B6">
        <v>0.63700000000000001</v>
      </c>
      <c r="C6">
        <v>0.75800000000000001</v>
      </c>
      <c r="D6">
        <v>0.56899999999999995</v>
      </c>
      <c r="E6">
        <v>0.78200000000000003</v>
      </c>
      <c r="F6">
        <v>0.71799999999999997</v>
      </c>
      <c r="G6">
        <v>0.59199999999999997</v>
      </c>
      <c r="H6">
        <v>0.629</v>
      </c>
      <c r="I6">
        <v>0.69599999999999995</v>
      </c>
      <c r="J6">
        <v>0.67400000000000004</v>
      </c>
      <c r="K6">
        <v>0.67900000000000005</v>
      </c>
      <c r="L6">
        <v>0.67200000000000004</v>
      </c>
      <c r="M6">
        <v>0.68600000000000005</v>
      </c>
      <c r="N6">
        <v>0.67300000000000004</v>
      </c>
      <c r="O6">
        <v>0.67100000000000004</v>
      </c>
      <c r="P6">
        <v>0.65800000000000003</v>
      </c>
      <c r="Q6">
        <v>0.64200000000000002</v>
      </c>
      <c r="R6">
        <v>0.78200000000000003</v>
      </c>
    </row>
    <row r="7" spans="1:18" ht="15" x14ac:dyDescent="0.2">
      <c r="A7" s="1" t="s">
        <v>3</v>
      </c>
      <c r="B7">
        <v>0.54900000000000004</v>
      </c>
      <c r="C7">
        <v>0.56000000000000005</v>
      </c>
      <c r="D7">
        <v>0.59299999999999997</v>
      </c>
      <c r="E7">
        <v>0.57699999999999996</v>
      </c>
      <c r="F7">
        <v>0.56599999999999995</v>
      </c>
      <c r="G7">
        <v>0.58299999999999996</v>
      </c>
      <c r="H7">
        <v>0.57699999999999996</v>
      </c>
      <c r="I7">
        <v>0.56799999999999995</v>
      </c>
      <c r="J7">
        <v>0.55800000000000005</v>
      </c>
      <c r="K7">
        <v>0.54400000000000004</v>
      </c>
      <c r="L7">
        <v>0.53600000000000003</v>
      </c>
      <c r="M7">
        <v>0.53100000000000003</v>
      </c>
      <c r="N7">
        <v>0.53100000000000003</v>
      </c>
      <c r="O7">
        <v>0.52600000000000002</v>
      </c>
      <c r="P7">
        <v>0.52600000000000002</v>
      </c>
      <c r="Q7">
        <v>0.54600000000000004</v>
      </c>
      <c r="R7">
        <v>0.67200000000000004</v>
      </c>
    </row>
    <row r="8" spans="1:18" ht="15" x14ac:dyDescent="0.2">
      <c r="A8" s="1" t="s">
        <v>4</v>
      </c>
      <c r="F8">
        <v>0.36</v>
      </c>
      <c r="H8">
        <v>0.375</v>
      </c>
      <c r="I8">
        <v>0.46200000000000002</v>
      </c>
      <c r="J8">
        <v>0.50900000000000001</v>
      </c>
      <c r="K8">
        <v>0.51400000000000001</v>
      </c>
      <c r="L8">
        <v>0.52</v>
      </c>
      <c r="M8">
        <v>0.50900000000000001</v>
      </c>
      <c r="N8">
        <v>0.51400000000000001</v>
      </c>
      <c r="O8">
        <v>0.51600000000000001</v>
      </c>
      <c r="P8">
        <v>0.51200000000000001</v>
      </c>
      <c r="Q8">
        <v>0.42199999999999999</v>
      </c>
      <c r="R8">
        <v>0.30599999999999999</v>
      </c>
    </row>
    <row r="9" spans="1:18" ht="15" x14ac:dyDescent="0.2">
      <c r="A9" s="1" t="s">
        <v>5</v>
      </c>
      <c r="G9">
        <v>0.53</v>
      </c>
      <c r="H9">
        <v>0.53100000000000003</v>
      </c>
      <c r="I9">
        <v>0.57399999999999995</v>
      </c>
      <c r="J9">
        <v>0.55800000000000005</v>
      </c>
      <c r="K9">
        <v>0.52600000000000002</v>
      </c>
      <c r="L9">
        <v>0.52800000000000002</v>
      </c>
      <c r="M9">
        <v>0.54400000000000004</v>
      </c>
      <c r="N9">
        <v>0.54600000000000004</v>
      </c>
      <c r="O9">
        <v>0.52800000000000002</v>
      </c>
      <c r="P9">
        <v>0.53100000000000003</v>
      </c>
      <c r="Q9">
        <v>0.55800000000000005</v>
      </c>
      <c r="R9">
        <v>0.82299999999999995</v>
      </c>
    </row>
    <row r="10" spans="1:18" ht="15" x14ac:dyDescent="0.2">
      <c r="A10" s="1" t="s">
        <v>6</v>
      </c>
      <c r="B10">
        <v>0.36670000000000003</v>
      </c>
      <c r="C10">
        <v>0.46100000000000002</v>
      </c>
      <c r="D10">
        <v>0.52300000000000002</v>
      </c>
      <c r="E10">
        <v>0.502</v>
      </c>
      <c r="F10">
        <v>0.52600000000000002</v>
      </c>
      <c r="G10">
        <v>0.55300000000000005</v>
      </c>
      <c r="H10">
        <v>0.53200000000000003</v>
      </c>
      <c r="I10">
        <v>0.53300000000000003</v>
      </c>
      <c r="J10">
        <v>0.53100000000000003</v>
      </c>
      <c r="K10">
        <v>0.52800000000000002</v>
      </c>
      <c r="L10">
        <v>0.53200000000000003</v>
      </c>
      <c r="M10">
        <v>0.53700000000000003</v>
      </c>
      <c r="N10">
        <v>0.54</v>
      </c>
      <c r="O10">
        <v>0.53800000000000003</v>
      </c>
      <c r="P10">
        <v>0.52800000000000002</v>
      </c>
      <c r="Q10">
        <v>0.5</v>
      </c>
      <c r="R10">
        <v>0.5</v>
      </c>
    </row>
    <row r="11" spans="1:18" ht="15" x14ac:dyDescent="0.2">
      <c r="A11" s="1" t="s">
        <v>16</v>
      </c>
      <c r="F11">
        <v>0.38500000000000001</v>
      </c>
      <c r="G11">
        <v>0.42799999999999999</v>
      </c>
      <c r="H11">
        <v>0.42799999999999999</v>
      </c>
      <c r="I11">
        <v>0.438</v>
      </c>
      <c r="J11">
        <v>0.63900000000000001</v>
      </c>
      <c r="K11">
        <v>0.71</v>
      </c>
      <c r="L11">
        <v>0.73399999999999999</v>
      </c>
      <c r="M11">
        <v>0.73099999999999998</v>
      </c>
      <c r="N11">
        <v>0.73</v>
      </c>
      <c r="O11">
        <v>0.73099999999999998</v>
      </c>
      <c r="P11">
        <v>0.72499999999999998</v>
      </c>
      <c r="Q11">
        <v>0.70499999999999996</v>
      </c>
      <c r="R11">
        <v>0.64800000000000002</v>
      </c>
    </row>
    <row r="12" spans="1:18" ht="15" x14ac:dyDescent="0.2">
      <c r="A12" s="1" t="s">
        <v>8</v>
      </c>
      <c r="B12">
        <v>0.47899999999999998</v>
      </c>
      <c r="C12">
        <v>0.53700000000000003</v>
      </c>
      <c r="D12">
        <v>0.51600000000000001</v>
      </c>
      <c r="E12">
        <v>0.45100000000000001</v>
      </c>
      <c r="F12">
        <v>0.47699999999999998</v>
      </c>
      <c r="G12">
        <v>0.47</v>
      </c>
      <c r="H12">
        <v>0.44600000000000001</v>
      </c>
      <c r="I12">
        <v>0.44400000000000001</v>
      </c>
      <c r="J12">
        <v>0.45900000000000002</v>
      </c>
      <c r="K12">
        <v>0.46700000000000003</v>
      </c>
      <c r="L12">
        <v>0.45500000000000002</v>
      </c>
      <c r="M12">
        <v>0.46600000000000003</v>
      </c>
      <c r="N12">
        <v>0.46700000000000003</v>
      </c>
      <c r="O12">
        <v>0.44400000000000001</v>
      </c>
      <c r="P12">
        <v>0.42599999999999999</v>
      </c>
      <c r="Q12">
        <v>0.46500000000000002</v>
      </c>
      <c r="R12">
        <v>0.80400000000000005</v>
      </c>
    </row>
    <row r="13" spans="1:18" ht="15" x14ac:dyDescent="0.2">
      <c r="A13" s="1" t="s">
        <v>9</v>
      </c>
      <c r="C13">
        <v>0.56000000000000005</v>
      </c>
      <c r="D13">
        <v>0.67</v>
      </c>
      <c r="E13">
        <v>0.61599999999999999</v>
      </c>
      <c r="F13">
        <v>0.61599999999999999</v>
      </c>
      <c r="G13">
        <v>0.70299999999999996</v>
      </c>
      <c r="H13">
        <v>0.67500000000000004</v>
      </c>
      <c r="I13">
        <v>0.76500000000000001</v>
      </c>
      <c r="J13">
        <v>0.72199999999999998</v>
      </c>
      <c r="K13">
        <v>0.66300000000000003</v>
      </c>
      <c r="L13">
        <v>0.68799999999999994</v>
      </c>
      <c r="M13">
        <v>0.68500000000000005</v>
      </c>
      <c r="N13">
        <v>0.68500000000000005</v>
      </c>
      <c r="O13">
        <v>0.66</v>
      </c>
      <c r="P13">
        <v>0.68400000000000005</v>
      </c>
      <c r="Q13">
        <v>0.71199999999999997</v>
      </c>
      <c r="R13">
        <v>0.77900000000000003</v>
      </c>
    </row>
    <row r="14" spans="1:18" ht="15" x14ac:dyDescent="0.2">
      <c r="A14" s="1" t="s">
        <v>10</v>
      </c>
      <c r="F14">
        <v>0.18</v>
      </c>
      <c r="G14">
        <v>0.187</v>
      </c>
      <c r="H14">
        <v>0.187</v>
      </c>
      <c r="I14">
        <v>0.314</v>
      </c>
      <c r="J14">
        <v>0.38700000000000001</v>
      </c>
      <c r="K14">
        <v>0.41799999999999998</v>
      </c>
      <c r="L14">
        <v>0.442</v>
      </c>
      <c r="M14">
        <v>0.46300000000000002</v>
      </c>
      <c r="N14">
        <v>0.44500000000000001</v>
      </c>
      <c r="O14">
        <v>0.439</v>
      </c>
      <c r="P14">
        <v>0.44700000000000001</v>
      </c>
      <c r="Q14">
        <v>0.42899999999999999</v>
      </c>
      <c r="R14">
        <v>0.95699999999999996</v>
      </c>
    </row>
    <row r="17" spans="1:16" ht="15" x14ac:dyDescent="0.2">
      <c r="A17" s="1" t="s">
        <v>14</v>
      </c>
      <c r="C17">
        <v>0.47799999999999998</v>
      </c>
      <c r="E17">
        <v>0.46600000000000003</v>
      </c>
      <c r="F17">
        <v>0.47799999999999998</v>
      </c>
      <c r="G17">
        <v>0.49299999999999999</v>
      </c>
      <c r="H17">
        <v>0.51</v>
      </c>
      <c r="I17">
        <v>0.51400000000000001</v>
      </c>
      <c r="J17">
        <v>0.53500000000000003</v>
      </c>
      <c r="K17">
        <v>0.55200000000000005</v>
      </c>
      <c r="L17">
        <v>0.56999999999999995</v>
      </c>
      <c r="M17">
        <v>0.55700000000000005</v>
      </c>
      <c r="N17">
        <v>0.55000000000000004</v>
      </c>
      <c r="O17">
        <v>0.53600000000000003</v>
      </c>
      <c r="P17">
        <v>0.61199999999999999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15" workbookViewId="0">
      <selection activeCell="F20" sqref="F20"/>
    </sheetView>
  </sheetViews>
  <sheetFormatPr defaultRowHeight="12.75" x14ac:dyDescent="0.2"/>
  <cols>
    <col min="1" max="1" width="12.85546875" bestFit="1" customWidth="1"/>
    <col min="2" max="16" width="8" bestFit="1" customWidth="1"/>
  </cols>
  <sheetData>
    <row r="1" spans="1:16" x14ac:dyDescent="0.2">
      <c r="A1" t="s">
        <v>18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C3">
        <v>709</v>
      </c>
      <c r="F3">
        <v>717</v>
      </c>
      <c r="G3">
        <v>652.54</v>
      </c>
      <c r="H3">
        <v>676.87199999999996</v>
      </c>
      <c r="I3">
        <v>326.04500000000002</v>
      </c>
      <c r="J3">
        <v>327.47300000000001</v>
      </c>
      <c r="K3">
        <v>340.49200000000002</v>
      </c>
      <c r="L3">
        <v>327.37599999999998</v>
      </c>
      <c r="M3">
        <v>334.37599999999998</v>
      </c>
      <c r="N3">
        <v>331.94299999999998</v>
      </c>
      <c r="O3">
        <v>311.62799999999999</v>
      </c>
      <c r="P3">
        <v>291.68900000000002</v>
      </c>
    </row>
    <row r="4" spans="1:16" ht="15" x14ac:dyDescent="0.2">
      <c r="A4" s="1" t="s">
        <v>14</v>
      </c>
      <c r="C4">
        <v>204.2</v>
      </c>
      <c r="E4">
        <v>209.5</v>
      </c>
      <c r="F4">
        <v>204.583</v>
      </c>
      <c r="G4">
        <v>198.92</v>
      </c>
      <c r="H4">
        <v>193.88499999999999</v>
      </c>
      <c r="I4">
        <v>194.559</v>
      </c>
      <c r="J4">
        <v>195.58799999999999</v>
      </c>
      <c r="K4">
        <v>196.84399999999999</v>
      </c>
      <c r="L4">
        <v>195.95599999999999</v>
      </c>
      <c r="M4">
        <v>191.137</v>
      </c>
      <c r="N4">
        <v>194.392</v>
      </c>
      <c r="O4">
        <v>194.38499999999999</v>
      </c>
      <c r="P4">
        <v>191.994</v>
      </c>
    </row>
    <row r="5" spans="1:16" ht="15" x14ac:dyDescent="0.2">
      <c r="A5" s="1" t="s">
        <v>1</v>
      </c>
      <c r="C5">
        <v>677.33299999999997</v>
      </c>
      <c r="D5">
        <v>660.625</v>
      </c>
      <c r="E5">
        <v>624.20799999999997</v>
      </c>
      <c r="F5">
        <v>541.45799999999997</v>
      </c>
      <c r="G5">
        <v>569.29300000000001</v>
      </c>
      <c r="H5">
        <v>497.952</v>
      </c>
      <c r="I5">
        <v>504.29</v>
      </c>
      <c r="J5">
        <v>345.18799999999999</v>
      </c>
      <c r="K5">
        <v>240.51499999999999</v>
      </c>
      <c r="L5">
        <v>239.16800000000001</v>
      </c>
      <c r="M5">
        <v>237.92</v>
      </c>
      <c r="N5">
        <v>237.66200000000001</v>
      </c>
      <c r="O5">
        <v>259.28199999999998</v>
      </c>
      <c r="P5">
        <v>256.50700000000001</v>
      </c>
    </row>
    <row r="6" spans="1:16" ht="15" x14ac:dyDescent="0.2">
      <c r="A6" s="1" t="s">
        <v>2</v>
      </c>
      <c r="B6">
        <v>217.19399999999999</v>
      </c>
      <c r="C6">
        <v>153.125</v>
      </c>
      <c r="D6">
        <v>137.5</v>
      </c>
      <c r="E6">
        <v>144.042</v>
      </c>
      <c r="F6">
        <v>152.125</v>
      </c>
      <c r="G6">
        <v>217.101</v>
      </c>
      <c r="H6">
        <v>197.59299999999999</v>
      </c>
      <c r="I6">
        <v>145.06200000000001</v>
      </c>
      <c r="J6">
        <v>142.75399999999999</v>
      </c>
      <c r="K6">
        <v>153.40100000000001</v>
      </c>
      <c r="L6">
        <v>160.499</v>
      </c>
      <c r="M6">
        <v>152.113</v>
      </c>
      <c r="N6">
        <v>148.41300000000001</v>
      </c>
      <c r="O6">
        <v>151.94399999999999</v>
      </c>
      <c r="P6">
        <v>148.42500000000001</v>
      </c>
    </row>
    <row r="7" spans="1:16" ht="15" x14ac:dyDescent="0.2">
      <c r="A7" s="1" t="s">
        <v>3</v>
      </c>
      <c r="B7">
        <v>206.3</v>
      </c>
      <c r="C7">
        <v>169.9</v>
      </c>
      <c r="D7">
        <v>174.083</v>
      </c>
      <c r="E7">
        <v>167.875</v>
      </c>
      <c r="F7">
        <v>166.042</v>
      </c>
      <c r="G7">
        <v>165.946</v>
      </c>
      <c r="H7">
        <v>167.64500000000001</v>
      </c>
      <c r="I7">
        <v>170.136</v>
      </c>
      <c r="J7">
        <v>170.322</v>
      </c>
      <c r="K7">
        <v>176.86600000000001</v>
      </c>
      <c r="L7">
        <v>179.06200000000001</v>
      </c>
      <c r="M7">
        <v>177.24799999999999</v>
      </c>
      <c r="N7">
        <v>179.58500000000001</v>
      </c>
      <c r="O7">
        <v>179.471</v>
      </c>
      <c r="P7">
        <v>180.727</v>
      </c>
    </row>
    <row r="8" spans="1:16" ht="15" x14ac:dyDescent="0.2">
      <c r="A8" s="1" t="s">
        <v>4</v>
      </c>
      <c r="F8">
        <v>298.25</v>
      </c>
      <c r="G8">
        <v>167.917</v>
      </c>
      <c r="H8">
        <v>135.00200000000001</v>
      </c>
      <c r="I8">
        <v>116.30200000000001</v>
      </c>
      <c r="J8">
        <v>185.69</v>
      </c>
      <c r="K8">
        <v>161.26</v>
      </c>
      <c r="L8">
        <v>175.935</v>
      </c>
      <c r="M8">
        <v>172.09100000000001</v>
      </c>
      <c r="N8">
        <v>175.083</v>
      </c>
      <c r="O8">
        <v>162.779</v>
      </c>
      <c r="P8">
        <v>168.322</v>
      </c>
    </row>
    <row r="9" spans="1:16" ht="15" x14ac:dyDescent="0.2">
      <c r="A9" s="1" t="s">
        <v>5</v>
      </c>
      <c r="F9">
        <v>472</v>
      </c>
      <c r="G9">
        <v>283.35300000000001</v>
      </c>
      <c r="H9">
        <v>225.07599999999999</v>
      </c>
      <c r="I9">
        <v>221.49600000000001</v>
      </c>
      <c r="J9">
        <v>220.94499999999999</v>
      </c>
      <c r="K9">
        <v>232.053</v>
      </c>
      <c r="L9">
        <v>230.376</v>
      </c>
      <c r="M9">
        <v>225.565</v>
      </c>
      <c r="N9">
        <v>231.02699999999999</v>
      </c>
      <c r="O9">
        <v>232.53100000000001</v>
      </c>
      <c r="P9">
        <v>231.33</v>
      </c>
    </row>
    <row r="10" spans="1:16" ht="15" x14ac:dyDescent="0.2">
      <c r="A10" s="1" t="s">
        <v>6</v>
      </c>
      <c r="B10">
        <v>62.167000000000002</v>
      </c>
      <c r="C10">
        <v>63.582999999999998</v>
      </c>
      <c r="D10">
        <v>57.75</v>
      </c>
      <c r="E10">
        <v>46.542000000000002</v>
      </c>
      <c r="F10">
        <v>45.582999999999998</v>
      </c>
      <c r="G10">
        <v>46.097000000000001</v>
      </c>
      <c r="H10">
        <v>50.02</v>
      </c>
      <c r="I10">
        <v>56.984000000000002</v>
      </c>
      <c r="J10">
        <v>58.3</v>
      </c>
      <c r="K10">
        <v>56.542000000000002</v>
      </c>
      <c r="L10">
        <v>54.411999999999999</v>
      </c>
      <c r="M10">
        <v>53.530999999999999</v>
      </c>
      <c r="N10">
        <v>52.628</v>
      </c>
      <c r="O10">
        <v>52.965000000000003</v>
      </c>
      <c r="P10">
        <v>53.085000000000001</v>
      </c>
    </row>
    <row r="11" spans="1:16" ht="15" x14ac:dyDescent="0.2">
      <c r="A11" s="1" t="s">
        <v>16</v>
      </c>
      <c r="F11">
        <v>274.8</v>
      </c>
      <c r="G11">
        <v>385.49599999999998</v>
      </c>
      <c r="H11">
        <v>357.76600000000002</v>
      </c>
      <c r="I11">
        <v>345.79599999999999</v>
      </c>
      <c r="J11">
        <v>203.464</v>
      </c>
      <c r="K11">
        <v>178.15700000000001</v>
      </c>
      <c r="L11">
        <v>173.37700000000001</v>
      </c>
      <c r="M11">
        <v>175.30799999999999</v>
      </c>
      <c r="N11">
        <v>176.21799999999999</v>
      </c>
      <c r="O11">
        <v>172.005</v>
      </c>
      <c r="P11">
        <v>173.357</v>
      </c>
    </row>
    <row r="12" spans="1:16" ht="15" x14ac:dyDescent="0.2">
      <c r="A12" s="1" t="s">
        <v>8</v>
      </c>
      <c r="B12">
        <v>224.6</v>
      </c>
      <c r="C12">
        <v>289.79199999999997</v>
      </c>
      <c r="D12">
        <v>200.75</v>
      </c>
      <c r="E12">
        <v>224.458</v>
      </c>
      <c r="F12">
        <v>213.167</v>
      </c>
      <c r="G12">
        <v>222.15</v>
      </c>
      <c r="H12">
        <v>216.167</v>
      </c>
      <c r="I12">
        <v>220</v>
      </c>
      <c r="J12">
        <v>211.852</v>
      </c>
      <c r="K12">
        <v>207.26599999999999</v>
      </c>
      <c r="L12">
        <v>208.959</v>
      </c>
      <c r="M12">
        <v>207.59899999999999</v>
      </c>
      <c r="N12">
        <v>211.84899999999999</v>
      </c>
      <c r="O12">
        <v>217.125</v>
      </c>
      <c r="P12">
        <v>230.21600000000001</v>
      </c>
    </row>
    <row r="13" spans="1:16" ht="15" x14ac:dyDescent="0.2">
      <c r="A13" s="1" t="s">
        <v>9</v>
      </c>
      <c r="D13">
        <v>598.25</v>
      </c>
      <c r="E13">
        <v>232.042</v>
      </c>
      <c r="F13">
        <v>216.917</v>
      </c>
      <c r="G13">
        <v>260.85700000000003</v>
      </c>
      <c r="H13">
        <v>223.35499999999999</v>
      </c>
      <c r="I13">
        <v>197.24</v>
      </c>
      <c r="J13">
        <v>195.58799999999999</v>
      </c>
      <c r="K13">
        <v>206.69300000000001</v>
      </c>
      <c r="L13">
        <v>211.73</v>
      </c>
      <c r="M13">
        <v>199.749</v>
      </c>
      <c r="N13">
        <v>197.101</v>
      </c>
      <c r="O13">
        <v>195.32599999999999</v>
      </c>
      <c r="P13">
        <v>193.66300000000001</v>
      </c>
    </row>
    <row r="14" spans="1:16" ht="15" x14ac:dyDescent="0.2">
      <c r="A14" s="1" t="s">
        <v>10</v>
      </c>
      <c r="F14">
        <v>698</v>
      </c>
      <c r="G14">
        <v>681.60299999999995</v>
      </c>
      <c r="H14">
        <v>672.57600000000002</v>
      </c>
      <c r="I14">
        <v>671.70299999999997</v>
      </c>
      <c r="J14">
        <v>406.94299999999998</v>
      </c>
      <c r="K14">
        <v>309.61500000000001</v>
      </c>
      <c r="L14">
        <v>301.47199999999998</v>
      </c>
      <c r="M14">
        <v>285.75400000000002</v>
      </c>
      <c r="N14">
        <v>291.81400000000002</v>
      </c>
      <c r="O14">
        <v>284.06299999999999</v>
      </c>
      <c r="P14">
        <v>279.447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9" workbookViewId="0">
      <selection activeCell="A9" sqref="A9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8" width="6" bestFit="1" customWidth="1"/>
  </cols>
  <sheetData>
    <row r="1" spans="1:18" x14ac:dyDescent="0.2">
      <c r="B1">
        <v>1999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">
      <c r="A2" t="s">
        <v>0</v>
      </c>
      <c r="C2">
        <v>0.13500000000000001</v>
      </c>
      <c r="F2">
        <v>0.45100000000000001</v>
      </c>
      <c r="G2">
        <v>0.53300000000000003</v>
      </c>
      <c r="H2">
        <v>0.53700000000000003</v>
      </c>
      <c r="I2">
        <v>0.55500000000000005</v>
      </c>
      <c r="J2">
        <v>0.56299999999999994</v>
      </c>
      <c r="K2">
        <v>0.56299999999999994</v>
      </c>
      <c r="L2">
        <v>0.56499999999999995</v>
      </c>
      <c r="M2">
        <v>0.54100000000000004</v>
      </c>
      <c r="N2">
        <v>0.54300000000000004</v>
      </c>
      <c r="O2">
        <v>0.55500000000000005</v>
      </c>
      <c r="P2">
        <v>0.56000000000000005</v>
      </c>
      <c r="Q2">
        <v>0.76400000000000001</v>
      </c>
      <c r="R2">
        <v>0.85599999999999998</v>
      </c>
    </row>
    <row r="3" spans="1:18" x14ac:dyDescent="0.2">
      <c r="A3" t="s">
        <v>1</v>
      </c>
      <c r="C3">
        <v>0.159</v>
      </c>
      <c r="D3">
        <v>0.17799999999999999</v>
      </c>
      <c r="E3">
        <v>0.19800000000000001</v>
      </c>
      <c r="F3">
        <v>0.35899999999999999</v>
      </c>
      <c r="G3">
        <v>0.32900000000000001</v>
      </c>
      <c r="H3">
        <v>0.41499999999999998</v>
      </c>
      <c r="I3">
        <v>0.39</v>
      </c>
      <c r="J3">
        <v>0.42099999999999999</v>
      </c>
      <c r="K3">
        <v>0.44700000000000001</v>
      </c>
      <c r="L3">
        <v>0.45500000000000002</v>
      </c>
      <c r="M3">
        <v>0.51300000000000001</v>
      </c>
      <c r="N3">
        <v>0.51300000000000001</v>
      </c>
      <c r="O3">
        <v>0.56899999999999995</v>
      </c>
      <c r="P3">
        <v>0.76400000000000001</v>
      </c>
      <c r="Q3">
        <v>0.76200000000000001</v>
      </c>
      <c r="R3">
        <v>0.76500000000000001</v>
      </c>
    </row>
    <row r="4" spans="1:18" x14ac:dyDescent="0.2">
      <c r="A4" t="s">
        <v>2</v>
      </c>
      <c r="B4">
        <v>0.68100000000000005</v>
      </c>
      <c r="D4">
        <v>0.56899999999999995</v>
      </c>
      <c r="E4">
        <v>0.77700000000000002</v>
      </c>
      <c r="F4">
        <v>0.79900000000000004</v>
      </c>
      <c r="G4">
        <v>0.72899999999999998</v>
      </c>
      <c r="H4">
        <v>0.77100000000000002</v>
      </c>
      <c r="I4">
        <v>0.76200000000000001</v>
      </c>
      <c r="J4">
        <v>0.76</v>
      </c>
      <c r="K4">
        <v>0.75700000000000001</v>
      </c>
      <c r="L4">
        <v>0.77700000000000002</v>
      </c>
      <c r="M4">
        <v>0.72299999999999998</v>
      </c>
      <c r="N4">
        <v>0.79100000000000004</v>
      </c>
      <c r="O4">
        <v>0.78100000000000003</v>
      </c>
      <c r="P4">
        <v>0.78</v>
      </c>
      <c r="Q4">
        <v>0.77100000000000002</v>
      </c>
      <c r="R4">
        <v>0.78200000000000003</v>
      </c>
    </row>
    <row r="5" spans="1:18" x14ac:dyDescent="0.2">
      <c r="A5" t="s">
        <v>3</v>
      </c>
      <c r="B5">
        <v>0.45300000000000001</v>
      </c>
      <c r="C5">
        <v>0.495</v>
      </c>
      <c r="D5">
        <v>0.47499999999999998</v>
      </c>
      <c r="E5">
        <v>0.51</v>
      </c>
      <c r="F5">
        <v>0.51800000000000002</v>
      </c>
      <c r="G5">
        <v>0.51800000000000002</v>
      </c>
      <c r="H5">
        <v>0.48699999999999999</v>
      </c>
      <c r="I5">
        <v>0.48</v>
      </c>
      <c r="J5">
        <v>0.504</v>
      </c>
      <c r="K5">
        <v>0.48599999999999999</v>
      </c>
      <c r="L5">
        <v>0.48499999999999999</v>
      </c>
      <c r="M5">
        <v>0.48799999999999999</v>
      </c>
      <c r="N5">
        <v>0.47899999999999998</v>
      </c>
      <c r="O5">
        <v>0.61199999999999999</v>
      </c>
      <c r="P5">
        <v>0.59499999999999997</v>
      </c>
      <c r="Q5">
        <v>0.58199999999999996</v>
      </c>
      <c r="R5">
        <v>0.67200000000000004</v>
      </c>
    </row>
    <row r="6" spans="1:18" x14ac:dyDescent="0.2">
      <c r="A6" t="s">
        <v>4</v>
      </c>
      <c r="F6">
        <v>9.01E-2</v>
      </c>
      <c r="G6">
        <v>0.20300000000000001</v>
      </c>
      <c r="H6">
        <v>0.189</v>
      </c>
      <c r="I6">
        <v>0.33500000000000002</v>
      </c>
      <c r="J6">
        <v>0.32800000000000001</v>
      </c>
      <c r="K6">
        <v>0.32</v>
      </c>
      <c r="L6">
        <v>0.313</v>
      </c>
      <c r="M6">
        <v>0.29899999999999999</v>
      </c>
      <c r="N6">
        <v>0.29899999999999999</v>
      </c>
      <c r="O6">
        <v>0.317</v>
      </c>
      <c r="P6">
        <v>0.317</v>
      </c>
      <c r="Q6">
        <v>0.30099999999999999</v>
      </c>
      <c r="R6">
        <v>0.30599999999999999</v>
      </c>
    </row>
    <row r="7" spans="1:18" x14ac:dyDescent="0.2">
      <c r="A7" t="s">
        <v>5</v>
      </c>
      <c r="F7">
        <v>0.23</v>
      </c>
      <c r="G7">
        <v>0.48099999999999998</v>
      </c>
      <c r="H7">
        <v>0.48199999999999998</v>
      </c>
      <c r="I7">
        <v>0.51</v>
      </c>
      <c r="J7">
        <v>0.52300000000000002</v>
      </c>
      <c r="K7">
        <v>0.51600000000000001</v>
      </c>
      <c r="L7">
        <v>0.52300000000000002</v>
      </c>
      <c r="M7">
        <v>0.53200000000000003</v>
      </c>
      <c r="N7">
        <v>0.53200000000000003</v>
      </c>
      <c r="O7">
        <v>0.55500000000000005</v>
      </c>
      <c r="P7">
        <v>0.57299999999999995</v>
      </c>
      <c r="Q7">
        <v>0.82399999999999995</v>
      </c>
      <c r="R7">
        <v>0.82299999999999995</v>
      </c>
    </row>
    <row r="8" spans="1:18" x14ac:dyDescent="0.2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2">
      <c r="A9" t="s">
        <v>16</v>
      </c>
      <c r="G9">
        <v>0.11899999999999999</v>
      </c>
      <c r="H9">
        <v>0.123</v>
      </c>
      <c r="I9">
        <v>0.126</v>
      </c>
      <c r="J9">
        <v>0.38700000000000001</v>
      </c>
      <c r="K9">
        <v>0.49299999999999999</v>
      </c>
      <c r="L9">
        <v>0.52300000000000002</v>
      </c>
      <c r="M9">
        <v>0.52300000000000002</v>
      </c>
      <c r="N9">
        <v>0.64800000000000002</v>
      </c>
      <c r="O9">
        <v>0.66600000000000004</v>
      </c>
      <c r="P9">
        <v>0.65500000000000003</v>
      </c>
      <c r="Q9">
        <v>0.66100000000000003</v>
      </c>
      <c r="R9">
        <v>0.64800000000000002</v>
      </c>
    </row>
    <row r="10" spans="1:18" x14ac:dyDescent="0.2">
      <c r="A10" t="s">
        <v>8</v>
      </c>
      <c r="B10">
        <v>0.42199999999999999</v>
      </c>
      <c r="C10">
        <v>0.70899999999999996</v>
      </c>
      <c r="D10">
        <v>0.45400000000000001</v>
      </c>
      <c r="E10">
        <v>0.442</v>
      </c>
      <c r="F10">
        <v>0.45200000000000001</v>
      </c>
      <c r="G10">
        <v>0.45700000000000002</v>
      </c>
      <c r="H10">
        <v>0.46300000000000002</v>
      </c>
      <c r="I10">
        <v>0.46899999999999997</v>
      </c>
      <c r="J10">
        <v>0.47699999999999998</v>
      </c>
      <c r="K10">
        <v>0.43</v>
      </c>
      <c r="L10">
        <v>0.45200000000000001</v>
      </c>
      <c r="M10">
        <v>0.45600000000000002</v>
      </c>
      <c r="N10">
        <v>0.45900000000000002</v>
      </c>
      <c r="O10">
        <v>0.46800000000000003</v>
      </c>
      <c r="P10">
        <v>0.45300000000000001</v>
      </c>
      <c r="Q10">
        <v>0.45500000000000002</v>
      </c>
      <c r="R10">
        <v>0.80400000000000005</v>
      </c>
    </row>
    <row r="11" spans="1:18" x14ac:dyDescent="0.2">
      <c r="A11" t="s">
        <v>9</v>
      </c>
      <c r="C11">
        <v>0.73099999999999998</v>
      </c>
      <c r="D11">
        <v>0.219</v>
      </c>
      <c r="E11">
        <v>0.73599999999999999</v>
      </c>
      <c r="F11">
        <v>0.60099999999999998</v>
      </c>
      <c r="G11">
        <v>0.63300000000000001</v>
      </c>
      <c r="H11">
        <v>0.629</v>
      </c>
      <c r="I11">
        <v>0.628</v>
      </c>
      <c r="J11">
        <v>0.61199999999999999</v>
      </c>
      <c r="K11">
        <v>0.60799999999999998</v>
      </c>
      <c r="L11">
        <v>0.624</v>
      </c>
      <c r="M11">
        <v>0.65500000000000003</v>
      </c>
      <c r="N11">
        <v>0.64500000000000002</v>
      </c>
      <c r="O11">
        <v>0.64600000000000002</v>
      </c>
      <c r="P11">
        <v>0.67600000000000005</v>
      </c>
      <c r="Q11">
        <v>0.66500000000000004</v>
      </c>
      <c r="R11">
        <v>0.77900000000000003</v>
      </c>
    </row>
    <row r="12" spans="1:18" x14ac:dyDescent="0.2">
      <c r="A12" t="s">
        <v>10</v>
      </c>
      <c r="F12">
        <v>0.17199999999999999</v>
      </c>
      <c r="G12">
        <v>0.45900000000000002</v>
      </c>
      <c r="H12">
        <v>0.44400000000000001</v>
      </c>
      <c r="I12">
        <v>0.43099999999999999</v>
      </c>
      <c r="J12">
        <v>0.44400000000000001</v>
      </c>
      <c r="K12">
        <v>0.51300000000000001</v>
      </c>
      <c r="L12">
        <v>0.502</v>
      </c>
      <c r="M12">
        <v>0.52200000000000002</v>
      </c>
      <c r="N12">
        <v>0.52700000000000002</v>
      </c>
      <c r="O12">
        <v>0.85</v>
      </c>
      <c r="P12">
        <v>0.93300000000000005</v>
      </c>
      <c r="Q12">
        <v>0.96099999999999997</v>
      </c>
      <c r="R12">
        <v>0.95699999999999996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8:J39"/>
  <sheetViews>
    <sheetView topLeftCell="A4" zoomScaleNormal="100" workbookViewId="0">
      <selection activeCell="G33" sqref="G33"/>
    </sheetView>
  </sheetViews>
  <sheetFormatPr defaultRowHeight="12.75" x14ac:dyDescent="0.2"/>
  <sheetData>
    <row r="38" spans="10:10" x14ac:dyDescent="0.2">
      <c r="J38">
        <f>22/17</f>
        <v>1.2941176470588236</v>
      </c>
    </row>
    <row r="39" spans="10:10" x14ac:dyDescent="0.2">
      <c r="J39">
        <f>90/15</f>
        <v>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12" workbookViewId="0">
      <selection activeCell="M25" sqref="M25"/>
    </sheetView>
  </sheetViews>
  <sheetFormatPr defaultRowHeight="12.75" x14ac:dyDescent="0.2"/>
  <cols>
    <col min="1" max="1" width="12.85546875" bestFit="1" customWidth="1"/>
    <col min="2" max="2" width="5" bestFit="1" customWidth="1"/>
    <col min="3" max="6" width="6" bestFit="1" customWidth="1"/>
    <col min="7" max="18" width="8" bestFit="1" customWidth="1"/>
  </cols>
  <sheetData>
    <row r="1" spans="1:18" x14ac:dyDescent="0.2">
      <c r="A1" t="s">
        <v>24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.75" customHeight="1" x14ac:dyDescent="0.2">
      <c r="A3" s="1" t="s">
        <v>0</v>
      </c>
      <c r="C3">
        <v>709</v>
      </c>
      <c r="F3">
        <v>715</v>
      </c>
      <c r="G3">
        <v>645</v>
      </c>
      <c r="H3">
        <v>644.85699999999997</v>
      </c>
      <c r="I3">
        <v>307.99</v>
      </c>
      <c r="J3">
        <v>308.89400000000001</v>
      </c>
      <c r="K3">
        <v>332.738</v>
      </c>
      <c r="L3">
        <v>315.959</v>
      </c>
      <c r="M3">
        <v>318.86500000000001</v>
      </c>
      <c r="N3">
        <v>318.96800000000002</v>
      </c>
      <c r="O3">
        <v>296.57299999999998</v>
      </c>
      <c r="P3">
        <v>261.64400000000001</v>
      </c>
      <c r="Q3">
        <v>246.792</v>
      </c>
      <c r="R3">
        <v>229.30099999999999</v>
      </c>
    </row>
    <row r="4" spans="1:18" ht="15" x14ac:dyDescent="0.2">
      <c r="A4" s="1" t="s">
        <v>1</v>
      </c>
      <c r="C4">
        <v>720</v>
      </c>
      <c r="D4">
        <v>588</v>
      </c>
      <c r="E4">
        <v>596</v>
      </c>
      <c r="F4">
        <v>594</v>
      </c>
      <c r="G4">
        <v>683</v>
      </c>
      <c r="H4">
        <v>427.27300000000002</v>
      </c>
      <c r="I4">
        <v>353.07799999999997</v>
      </c>
      <c r="J4">
        <v>235.84100000000001</v>
      </c>
      <c r="K4">
        <v>239.911</v>
      </c>
      <c r="L4">
        <v>222.68799999999999</v>
      </c>
      <c r="M4">
        <v>227.05799999999999</v>
      </c>
      <c r="N4">
        <v>231.685</v>
      </c>
      <c r="O4">
        <v>248.70699999999999</v>
      </c>
      <c r="P4">
        <v>225.06299999999999</v>
      </c>
      <c r="Q4">
        <v>242.26499999999999</v>
      </c>
      <c r="R4">
        <v>210.71600000000001</v>
      </c>
    </row>
    <row r="5" spans="1:18" ht="15" x14ac:dyDescent="0.2">
      <c r="A5" s="1" t="s">
        <v>2</v>
      </c>
      <c r="B5">
        <v>244</v>
      </c>
      <c r="D5">
        <v>146</v>
      </c>
      <c r="E5">
        <v>137.5</v>
      </c>
      <c r="F5">
        <v>174.5</v>
      </c>
      <c r="G5">
        <v>182.5</v>
      </c>
      <c r="H5">
        <v>155.74100000000001</v>
      </c>
      <c r="I5">
        <v>133.86000000000001</v>
      </c>
      <c r="J5">
        <v>134.61199999999999</v>
      </c>
      <c r="K5">
        <v>134.489</v>
      </c>
      <c r="L5">
        <v>143.66300000000001</v>
      </c>
      <c r="M5">
        <v>144.261</v>
      </c>
      <c r="N5">
        <v>138.81399999999999</v>
      </c>
      <c r="O5">
        <v>138.20699999999999</v>
      </c>
      <c r="P5">
        <v>136.82</v>
      </c>
      <c r="Q5">
        <v>136.035</v>
      </c>
      <c r="R5">
        <v>139.71199999999999</v>
      </c>
    </row>
    <row r="6" spans="1:18" ht="15" x14ac:dyDescent="0.2">
      <c r="A6" s="1" t="s">
        <v>3</v>
      </c>
      <c r="B6">
        <v>176</v>
      </c>
      <c r="C6">
        <v>167</v>
      </c>
      <c r="D6">
        <v>164.5</v>
      </c>
      <c r="E6">
        <v>161</v>
      </c>
      <c r="F6">
        <v>158</v>
      </c>
      <c r="G6">
        <v>164</v>
      </c>
      <c r="H6">
        <v>164.596</v>
      </c>
      <c r="I6">
        <v>164.94499999999999</v>
      </c>
      <c r="J6">
        <v>164.22900000000001</v>
      </c>
      <c r="K6">
        <v>168.42699999999999</v>
      </c>
      <c r="L6">
        <v>170.17099999999999</v>
      </c>
      <c r="M6">
        <v>174.03200000000001</v>
      </c>
      <c r="N6">
        <v>173.107</v>
      </c>
      <c r="O6">
        <v>175.15100000000001</v>
      </c>
      <c r="P6">
        <v>169.41300000000001</v>
      </c>
      <c r="Q6">
        <v>164.40899999999999</v>
      </c>
      <c r="R6">
        <v>162.19800000000001</v>
      </c>
    </row>
    <row r="7" spans="1:18" ht="15" x14ac:dyDescent="0.2">
      <c r="A7" s="1" t="s">
        <v>4</v>
      </c>
      <c r="F7">
        <v>297</v>
      </c>
      <c r="G7">
        <v>128.5</v>
      </c>
      <c r="H7">
        <v>129.721</v>
      </c>
      <c r="I7">
        <v>101.511</v>
      </c>
      <c r="J7">
        <v>183.25800000000001</v>
      </c>
      <c r="K7">
        <v>156.65899999999999</v>
      </c>
      <c r="L7">
        <v>156.959</v>
      </c>
      <c r="M7">
        <v>158.267</v>
      </c>
      <c r="N7">
        <v>160.767</v>
      </c>
      <c r="O7">
        <v>134.423</v>
      </c>
      <c r="P7">
        <v>139.721</v>
      </c>
      <c r="Q7">
        <v>130.39699999999999</v>
      </c>
      <c r="R7">
        <v>127.959</v>
      </c>
    </row>
    <row r="8" spans="1:18" ht="15" x14ac:dyDescent="0.2">
      <c r="A8" s="1" t="s">
        <v>5</v>
      </c>
      <c r="F8">
        <v>470</v>
      </c>
      <c r="G8">
        <v>225</v>
      </c>
      <c r="H8">
        <v>224.50800000000001</v>
      </c>
      <c r="I8">
        <v>215.51300000000001</v>
      </c>
      <c r="J8">
        <v>212.15299999999999</v>
      </c>
      <c r="K8">
        <v>224.19300000000001</v>
      </c>
      <c r="L8">
        <v>223.63499999999999</v>
      </c>
      <c r="M8">
        <v>222.58699999999999</v>
      </c>
      <c r="N8">
        <v>216.899</v>
      </c>
      <c r="O8">
        <v>224.50899999999999</v>
      </c>
      <c r="P8">
        <v>224.89500000000001</v>
      </c>
      <c r="Q8">
        <v>206.035</v>
      </c>
      <c r="R8">
        <v>206.452</v>
      </c>
    </row>
    <row r="9" spans="1:18" ht="15" x14ac:dyDescent="0.2">
      <c r="A9" s="1" t="s">
        <v>6</v>
      </c>
      <c r="B9">
        <v>55</v>
      </c>
      <c r="C9">
        <v>49</v>
      </c>
      <c r="D9">
        <v>49</v>
      </c>
      <c r="E9">
        <v>42</v>
      </c>
      <c r="F9">
        <v>41</v>
      </c>
      <c r="G9">
        <v>45</v>
      </c>
      <c r="H9">
        <v>45.844999999999999</v>
      </c>
      <c r="I9">
        <v>47.218000000000004</v>
      </c>
      <c r="J9">
        <v>53.558999999999997</v>
      </c>
      <c r="K9">
        <v>49.877000000000002</v>
      </c>
      <c r="L9">
        <v>52.576999999999998</v>
      </c>
      <c r="M9">
        <v>48.097999999999999</v>
      </c>
      <c r="N9">
        <v>48.21</v>
      </c>
      <c r="O9">
        <v>52.356000000000002</v>
      </c>
      <c r="P9">
        <v>48.411000000000001</v>
      </c>
      <c r="Q9">
        <v>54.4</v>
      </c>
      <c r="R9">
        <v>53.887</v>
      </c>
    </row>
    <row r="10" spans="1:18" ht="15" x14ac:dyDescent="0.2">
      <c r="A10" s="1" t="s">
        <v>7</v>
      </c>
      <c r="G10">
        <v>570</v>
      </c>
      <c r="H10">
        <v>549.56399999999996</v>
      </c>
      <c r="I10">
        <v>538.173</v>
      </c>
      <c r="J10">
        <v>221.33699999999999</v>
      </c>
      <c r="K10">
        <v>179.36099999999999</v>
      </c>
      <c r="L10">
        <v>171.64400000000001</v>
      </c>
      <c r="M10">
        <v>173.68</v>
      </c>
      <c r="N10">
        <v>173.37899999999999</v>
      </c>
      <c r="O10">
        <v>170.334</v>
      </c>
      <c r="P10">
        <v>164.358</v>
      </c>
      <c r="Q10">
        <v>172.63</v>
      </c>
      <c r="R10">
        <v>159.78899999999999</v>
      </c>
    </row>
    <row r="11" spans="1:18" ht="15" x14ac:dyDescent="0.2">
      <c r="A11" s="1" t="s">
        <v>8</v>
      </c>
      <c r="B11">
        <v>198</v>
      </c>
      <c r="C11">
        <v>234.5</v>
      </c>
      <c r="D11">
        <v>184</v>
      </c>
      <c r="E11">
        <v>213</v>
      </c>
      <c r="F11">
        <v>200</v>
      </c>
      <c r="G11">
        <v>204.5</v>
      </c>
      <c r="H11">
        <v>214.03399999999999</v>
      </c>
      <c r="I11">
        <v>214.89699999999999</v>
      </c>
      <c r="J11">
        <v>206.58199999999999</v>
      </c>
      <c r="K11">
        <v>202.22</v>
      </c>
      <c r="L11">
        <v>205.43</v>
      </c>
      <c r="M11">
        <v>203.89</v>
      </c>
      <c r="N11">
        <v>203.28200000000001</v>
      </c>
      <c r="O11">
        <v>210.31700000000001</v>
      </c>
      <c r="P11">
        <v>211.577</v>
      </c>
      <c r="Q11">
        <v>191.71100000000001</v>
      </c>
      <c r="R11">
        <v>191.708</v>
      </c>
    </row>
    <row r="12" spans="1:18" ht="15" x14ac:dyDescent="0.2">
      <c r="A12" s="1" t="s">
        <v>9</v>
      </c>
      <c r="C12">
        <v>214.5</v>
      </c>
      <c r="D12">
        <v>495</v>
      </c>
      <c r="E12">
        <v>200.5</v>
      </c>
      <c r="F12">
        <v>213</v>
      </c>
      <c r="G12">
        <v>195.238</v>
      </c>
      <c r="H12">
        <v>193.57900000000001</v>
      </c>
      <c r="I12">
        <v>180.76400000000001</v>
      </c>
      <c r="J12">
        <v>188.27</v>
      </c>
      <c r="K12">
        <v>193.42500000000001</v>
      </c>
      <c r="L12">
        <v>190.971</v>
      </c>
      <c r="M12">
        <v>187.41800000000001</v>
      </c>
      <c r="N12">
        <v>182.596</v>
      </c>
      <c r="O12">
        <v>186.70699999999999</v>
      </c>
      <c r="P12">
        <v>188.547</v>
      </c>
      <c r="Q12">
        <v>189.15899999999999</v>
      </c>
      <c r="R12">
        <v>185.005</v>
      </c>
    </row>
    <row r="13" spans="1:18" ht="15" x14ac:dyDescent="0.2">
      <c r="A13" s="1" t="s">
        <v>10</v>
      </c>
      <c r="F13">
        <v>691</v>
      </c>
      <c r="G13">
        <v>665</v>
      </c>
      <c r="H13">
        <v>657.48400000000004</v>
      </c>
      <c r="I13">
        <v>664.09299999999996</v>
      </c>
      <c r="J13">
        <v>316.779</v>
      </c>
      <c r="K13">
        <v>292.09899999999999</v>
      </c>
      <c r="L13">
        <v>277.57400000000001</v>
      </c>
      <c r="M13">
        <v>271.221</v>
      </c>
      <c r="N13">
        <v>281.75700000000001</v>
      </c>
      <c r="O13">
        <v>277.02699999999999</v>
      </c>
      <c r="P13">
        <v>271.18599999999998</v>
      </c>
      <c r="Q13">
        <v>241.881</v>
      </c>
      <c r="R13">
        <v>256.74400000000003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S21" sqref="S21"/>
    </sheetView>
  </sheetViews>
  <sheetFormatPr defaultRowHeight="12.75" x14ac:dyDescent="0.2"/>
  <cols>
    <col min="1" max="1" width="10.7109375" bestFit="1" customWidth="1"/>
    <col min="2" max="2" width="6.85546875" customWidth="1"/>
    <col min="3" max="5" width="5" bestFit="1" customWidth="1"/>
    <col min="6" max="6" width="5.85546875" customWidth="1"/>
    <col min="7" max="10" width="5" bestFit="1" customWidth="1"/>
    <col min="11" max="12" width="5.42578125" customWidth="1"/>
    <col min="13" max="17" width="5" bestFit="1" customWidth="1"/>
    <col min="18" max="18" width="5.140625" customWidth="1"/>
  </cols>
  <sheetData>
    <row r="2" spans="1:18" x14ac:dyDescent="0.2">
      <c r="A2" t="s">
        <v>0</v>
      </c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</row>
    <row r="3" spans="1:18" x14ac:dyDescent="0.2">
      <c r="A3" t="s">
        <v>25</v>
      </c>
      <c r="B3">
        <v>48.898000000000003</v>
      </c>
      <c r="C3">
        <v>50.134</v>
      </c>
      <c r="D3">
        <v>51.252000000000002</v>
      </c>
      <c r="E3">
        <v>87.353999999999999</v>
      </c>
      <c r="F3">
        <v>196.947</v>
      </c>
      <c r="G3">
        <v>102.423</v>
      </c>
      <c r="H3">
        <v>71.415999999999997</v>
      </c>
      <c r="I3">
        <v>84.382000000000005</v>
      </c>
      <c r="J3">
        <v>74.376999999999995</v>
      </c>
      <c r="K3">
        <v>102.02200000000001</v>
      </c>
      <c r="L3">
        <v>110.94799999999999</v>
      </c>
      <c r="M3">
        <v>133.952</v>
      </c>
      <c r="N3">
        <v>225.14500000000001</v>
      </c>
      <c r="O3">
        <v>235.804</v>
      </c>
      <c r="P3">
        <v>282.209</v>
      </c>
      <c r="Q3">
        <v>339.58699999999999</v>
      </c>
      <c r="R3">
        <v>328.92099999999999</v>
      </c>
    </row>
    <row r="4" spans="1:18" x14ac:dyDescent="0.2">
      <c r="A4" t="s">
        <v>26</v>
      </c>
      <c r="B4">
        <v>215.285</v>
      </c>
      <c r="C4">
        <v>274.541</v>
      </c>
      <c r="D4">
        <v>132.96299999999999</v>
      </c>
      <c r="E4">
        <v>173.70099999999999</v>
      </c>
      <c r="F4">
        <v>255.91</v>
      </c>
      <c r="G4">
        <v>362.54</v>
      </c>
      <c r="H4">
        <v>316.60599999999999</v>
      </c>
      <c r="I4">
        <v>285.99299999999999</v>
      </c>
      <c r="J4">
        <v>320.50099999999998</v>
      </c>
      <c r="K4">
        <v>329.995</v>
      </c>
      <c r="L4">
        <v>250.78200000000001</v>
      </c>
      <c r="M4">
        <v>308.86599999999999</v>
      </c>
      <c r="N4">
        <v>408.77</v>
      </c>
      <c r="O4">
        <v>407.69099999999997</v>
      </c>
      <c r="P4">
        <v>596.03399999999999</v>
      </c>
      <c r="Q4">
        <v>661.61900000000003</v>
      </c>
      <c r="R4">
        <v>580.86099999999999</v>
      </c>
    </row>
    <row r="5" spans="1:18" x14ac:dyDescent="0.2">
      <c r="A5" t="s">
        <v>27</v>
      </c>
      <c r="H5">
        <v>127.61199999999999</v>
      </c>
      <c r="I5">
        <v>112.91800000000001</v>
      </c>
      <c r="J5">
        <v>102.339</v>
      </c>
      <c r="K5">
        <v>188.124</v>
      </c>
      <c r="L5">
        <v>289.28800000000001</v>
      </c>
      <c r="M5">
        <v>321.59100000000001</v>
      </c>
      <c r="N5">
        <v>349.21899999999999</v>
      </c>
      <c r="O5">
        <v>491.27800000000002</v>
      </c>
      <c r="P5">
        <v>568.97199999999998</v>
      </c>
      <c r="Q5">
        <v>470.68700000000001</v>
      </c>
      <c r="R5">
        <v>635.41300000000001</v>
      </c>
    </row>
    <row r="6" spans="1:18" x14ac:dyDescent="0.2">
      <c r="A6" t="s">
        <v>28</v>
      </c>
      <c r="E6">
        <v>19.009</v>
      </c>
      <c r="F6">
        <v>68.587000000000003</v>
      </c>
      <c r="G6">
        <v>60.923000000000002</v>
      </c>
      <c r="H6">
        <v>173.56299999999999</v>
      </c>
      <c r="I6">
        <v>137.91399999999999</v>
      </c>
      <c r="J6">
        <v>285.16899999999998</v>
      </c>
      <c r="K6">
        <v>215.696</v>
      </c>
      <c r="L6">
        <v>199.95500000000001</v>
      </c>
      <c r="M6">
        <v>265.43200000000002</v>
      </c>
      <c r="N6">
        <v>323.214</v>
      </c>
      <c r="O6">
        <v>324.42899999999997</v>
      </c>
      <c r="P6">
        <v>437.41399999999999</v>
      </c>
      <c r="Q6">
        <v>538.97299999999996</v>
      </c>
      <c r="R6">
        <v>483.05599999999998</v>
      </c>
    </row>
    <row r="7" spans="1:18" x14ac:dyDescent="0.2">
      <c r="A7" t="s">
        <v>29</v>
      </c>
      <c r="B7">
        <v>48.898000000000003</v>
      </c>
      <c r="C7">
        <v>50.134</v>
      </c>
      <c r="D7">
        <v>51.252000000000002</v>
      </c>
      <c r="E7">
        <v>53.1</v>
      </c>
      <c r="F7" s="4">
        <v>115.77</v>
      </c>
      <c r="G7">
        <v>101.94</v>
      </c>
      <c r="H7">
        <v>71.415999999999997</v>
      </c>
      <c r="I7">
        <v>99.82</v>
      </c>
      <c r="J7">
        <v>102.34</v>
      </c>
      <c r="K7">
        <v>131.19999999999999</v>
      </c>
      <c r="L7">
        <v>139.36000000000001</v>
      </c>
      <c r="M7">
        <v>197.2</v>
      </c>
      <c r="N7">
        <v>277.14</v>
      </c>
      <c r="O7">
        <v>291.83</v>
      </c>
      <c r="P7">
        <v>387.85</v>
      </c>
      <c r="Q7">
        <v>417.24</v>
      </c>
      <c r="R7">
        <v>459.64</v>
      </c>
    </row>
    <row r="8" spans="1:18" x14ac:dyDescent="0.2">
      <c r="A8" t="s">
        <v>30</v>
      </c>
      <c r="B8">
        <v>132.1</v>
      </c>
      <c r="C8">
        <v>162.30000000000001</v>
      </c>
      <c r="D8">
        <v>92.1</v>
      </c>
      <c r="E8">
        <v>87.4</v>
      </c>
      <c r="F8">
        <v>255.9</v>
      </c>
      <c r="G8">
        <v>102.9</v>
      </c>
      <c r="H8">
        <v>89.6</v>
      </c>
      <c r="I8">
        <v>101.63</v>
      </c>
      <c r="J8">
        <v>130.86000000000001</v>
      </c>
      <c r="K8">
        <v>154.36000000000001</v>
      </c>
      <c r="L8">
        <v>170.86</v>
      </c>
      <c r="M8">
        <v>239.28</v>
      </c>
      <c r="N8">
        <v>332.81900000000002</v>
      </c>
      <c r="O8">
        <v>327.57</v>
      </c>
      <c r="P8">
        <v>432.27</v>
      </c>
      <c r="Q8">
        <v>468</v>
      </c>
      <c r="R8">
        <v>492</v>
      </c>
    </row>
    <row r="27" spans="1:16" ht="50.25" customHeight="1" x14ac:dyDescent="0.2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10" workbookViewId="0">
      <selection activeCell="B26" sqref="B26"/>
    </sheetView>
  </sheetViews>
  <sheetFormatPr defaultRowHeight="12.75" x14ac:dyDescent="0.2"/>
  <cols>
    <col min="1" max="1" width="12.85546875" bestFit="1" customWidth="1"/>
    <col min="2" max="2" width="8" bestFit="1" customWidth="1"/>
    <col min="3" max="3" width="9" bestFit="1" customWidth="1"/>
    <col min="4" max="5" width="8" bestFit="1" customWidth="1"/>
    <col min="6" max="6" width="9" bestFit="1" customWidth="1"/>
    <col min="7" max="16" width="8" bestFit="1" customWidth="1"/>
  </cols>
  <sheetData>
    <row r="1" spans="1:16" x14ac:dyDescent="0.2">
      <c r="A1" t="s">
        <v>17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F3">
        <v>805.49699999999996</v>
      </c>
      <c r="G3">
        <v>816.30100000000004</v>
      </c>
      <c r="H3">
        <v>787.12599999999998</v>
      </c>
      <c r="I3">
        <v>532.73</v>
      </c>
      <c r="J3">
        <v>707.90200000000004</v>
      </c>
      <c r="K3">
        <v>608.11699999999996</v>
      </c>
      <c r="L3">
        <v>486.23599999999999</v>
      </c>
      <c r="M3">
        <v>500.21199999999999</v>
      </c>
      <c r="N3">
        <v>407.899</v>
      </c>
      <c r="O3">
        <v>373.02300000000002</v>
      </c>
      <c r="P3">
        <v>351.512</v>
      </c>
    </row>
    <row r="4" spans="1:16" ht="15" x14ac:dyDescent="0.2">
      <c r="A4" s="1" t="s">
        <v>1</v>
      </c>
      <c r="C4">
        <v>1185.2280000000001</v>
      </c>
      <c r="D4">
        <v>990.35900000000004</v>
      </c>
      <c r="E4">
        <v>812.16099999999994</v>
      </c>
      <c r="F4">
        <v>861.78</v>
      </c>
      <c r="G4">
        <v>738.71400000000006</v>
      </c>
      <c r="H4">
        <v>726.68</v>
      </c>
      <c r="I4">
        <v>701.279</v>
      </c>
      <c r="J4">
        <v>724.15800000000002</v>
      </c>
      <c r="K4">
        <v>548.36</v>
      </c>
      <c r="L4">
        <v>320.05799999999999</v>
      </c>
      <c r="M4">
        <v>277.149</v>
      </c>
      <c r="N4">
        <v>256.69400000000002</v>
      </c>
      <c r="O4">
        <v>280.50599999999997</v>
      </c>
      <c r="P4">
        <v>285.66899999999998</v>
      </c>
    </row>
    <row r="5" spans="1:16" ht="15" x14ac:dyDescent="0.2">
      <c r="A5" s="1" t="s">
        <v>2</v>
      </c>
      <c r="B5">
        <v>450.94900000000001</v>
      </c>
      <c r="C5">
        <v>266.78800000000001</v>
      </c>
      <c r="D5">
        <v>222.005</v>
      </c>
      <c r="E5">
        <v>219.334</v>
      </c>
      <c r="F5">
        <v>178.96799999999999</v>
      </c>
      <c r="G5">
        <v>251.976</v>
      </c>
      <c r="H5">
        <v>264.57299999999998</v>
      </c>
      <c r="I5">
        <v>187.96299999999999</v>
      </c>
      <c r="J5">
        <v>164.215</v>
      </c>
      <c r="K5">
        <v>173.90199999999999</v>
      </c>
      <c r="L5">
        <v>190.149</v>
      </c>
      <c r="M5">
        <v>191.364</v>
      </c>
      <c r="N5">
        <v>185.53299999999999</v>
      </c>
      <c r="O5">
        <v>202.18100000000001</v>
      </c>
      <c r="P5">
        <v>189.839</v>
      </c>
    </row>
    <row r="6" spans="1:16" ht="15" x14ac:dyDescent="0.2">
      <c r="A6" s="1" t="s">
        <v>3</v>
      </c>
      <c r="B6">
        <v>354.83600000000001</v>
      </c>
      <c r="C6">
        <v>201.94499999999999</v>
      </c>
      <c r="D6">
        <v>242.65899999999999</v>
      </c>
      <c r="E6">
        <v>189.99</v>
      </c>
      <c r="F6">
        <v>179.006</v>
      </c>
      <c r="G6">
        <v>184.17699999999999</v>
      </c>
      <c r="H6">
        <v>181.08799999999999</v>
      </c>
      <c r="I6">
        <v>181.393</v>
      </c>
      <c r="J6">
        <v>180.80600000000001</v>
      </c>
      <c r="K6">
        <v>186.261</v>
      </c>
      <c r="L6">
        <v>188.17099999999999</v>
      </c>
      <c r="M6">
        <v>180.911</v>
      </c>
      <c r="N6">
        <v>185.221</v>
      </c>
      <c r="O6">
        <v>187.28800000000001</v>
      </c>
      <c r="P6">
        <v>188.596</v>
      </c>
    </row>
    <row r="7" spans="1:16" ht="15" x14ac:dyDescent="0.2">
      <c r="A7" s="1" t="s">
        <v>4</v>
      </c>
      <c r="F7">
        <v>195.19200000000001</v>
      </c>
      <c r="G7">
        <v>302.37700000000001</v>
      </c>
      <c r="H7">
        <v>210.47300000000001</v>
      </c>
      <c r="I7">
        <v>187.107</v>
      </c>
      <c r="J7">
        <v>208.05199999999999</v>
      </c>
      <c r="K7">
        <v>207.124</v>
      </c>
      <c r="L7">
        <v>214.893</v>
      </c>
      <c r="M7">
        <v>212.81700000000001</v>
      </c>
      <c r="N7">
        <v>228.11500000000001</v>
      </c>
      <c r="O7">
        <v>194.017</v>
      </c>
      <c r="P7">
        <v>198.51</v>
      </c>
    </row>
    <row r="8" spans="1:16" ht="15" x14ac:dyDescent="0.2">
      <c r="A8" s="1" t="s">
        <v>5</v>
      </c>
      <c r="F8">
        <v>560.96100000000001</v>
      </c>
      <c r="G8">
        <v>514.84299999999996</v>
      </c>
      <c r="H8">
        <v>270.673</v>
      </c>
      <c r="I8">
        <v>260.89800000000002</v>
      </c>
      <c r="J8">
        <v>246.00899999999999</v>
      </c>
      <c r="K8">
        <v>261.99400000000003</v>
      </c>
      <c r="L8">
        <v>271.13299999999998</v>
      </c>
      <c r="M8">
        <v>243.85599999999999</v>
      </c>
      <c r="N8">
        <v>247.06100000000001</v>
      </c>
      <c r="O8">
        <v>257.66199999999998</v>
      </c>
      <c r="P8">
        <v>248.66800000000001</v>
      </c>
    </row>
    <row r="9" spans="1:16" ht="15" x14ac:dyDescent="0.2">
      <c r="A9" s="1" t="s">
        <v>6</v>
      </c>
      <c r="B9">
        <v>82.718999999999994</v>
      </c>
      <c r="C9">
        <v>79.715000000000003</v>
      </c>
      <c r="D9">
        <v>74.271000000000001</v>
      </c>
      <c r="E9">
        <v>57.203000000000003</v>
      </c>
      <c r="F9">
        <v>50.051000000000002</v>
      </c>
      <c r="G9">
        <v>54.252000000000002</v>
      </c>
      <c r="H9">
        <v>53.268000000000001</v>
      </c>
      <c r="I9">
        <v>61.432000000000002</v>
      </c>
      <c r="J9">
        <v>62.231000000000002</v>
      </c>
      <c r="K9">
        <v>61.381999999999998</v>
      </c>
      <c r="L9">
        <v>61.54</v>
      </c>
      <c r="M9">
        <v>58.246000000000002</v>
      </c>
      <c r="N9">
        <v>53.52</v>
      </c>
      <c r="O9">
        <v>56.008000000000003</v>
      </c>
      <c r="P9">
        <v>57.472000000000001</v>
      </c>
    </row>
    <row r="10" spans="1:16" ht="15" x14ac:dyDescent="0.2">
      <c r="A10" s="1" t="s">
        <v>16</v>
      </c>
      <c r="F10">
        <v>329.654</v>
      </c>
      <c r="G10">
        <v>439.63600000000002</v>
      </c>
      <c r="H10">
        <v>382.99299999999999</v>
      </c>
      <c r="I10">
        <v>360.66399999999999</v>
      </c>
      <c r="J10">
        <v>211.44</v>
      </c>
      <c r="K10">
        <v>193.98099999999999</v>
      </c>
      <c r="L10">
        <v>180.10499999999999</v>
      </c>
      <c r="M10">
        <v>181.03100000000001</v>
      </c>
      <c r="N10">
        <v>185.57300000000001</v>
      </c>
      <c r="O10">
        <v>177.018</v>
      </c>
      <c r="P10">
        <v>176.95699999999999</v>
      </c>
    </row>
    <row r="11" spans="1:16" ht="15" x14ac:dyDescent="0.2">
      <c r="A11" s="1" t="s">
        <v>8</v>
      </c>
      <c r="B11">
        <v>850.90499999999997</v>
      </c>
      <c r="C11">
        <v>814.06299999999999</v>
      </c>
      <c r="D11">
        <v>449.72800000000001</v>
      </c>
      <c r="E11">
        <v>336.17599999999999</v>
      </c>
      <c r="F11">
        <v>282.11900000000003</v>
      </c>
      <c r="G11">
        <v>315.12400000000002</v>
      </c>
      <c r="H11">
        <v>243.42599999999999</v>
      </c>
      <c r="I11">
        <v>233.46</v>
      </c>
      <c r="J11">
        <v>231.53200000000001</v>
      </c>
      <c r="K11">
        <v>231.279</v>
      </c>
      <c r="L11">
        <v>219.88900000000001</v>
      </c>
      <c r="M11">
        <v>219.392</v>
      </c>
      <c r="N11">
        <v>220.46600000000001</v>
      </c>
      <c r="O11">
        <v>229.08099999999999</v>
      </c>
      <c r="P11">
        <v>233.97399999999999</v>
      </c>
    </row>
    <row r="12" spans="1:16" ht="15" x14ac:dyDescent="0.2">
      <c r="A12" s="1" t="s">
        <v>9</v>
      </c>
      <c r="D12">
        <v>1206.42</v>
      </c>
      <c r="E12">
        <v>393.12900000000002</v>
      </c>
      <c r="F12">
        <v>304.30700000000002</v>
      </c>
      <c r="G12">
        <v>394.745</v>
      </c>
      <c r="H12">
        <v>311.18599999999998</v>
      </c>
      <c r="I12">
        <v>275.39299999999997</v>
      </c>
      <c r="J12">
        <v>263.351</v>
      </c>
      <c r="K12">
        <v>256.58</v>
      </c>
      <c r="L12">
        <v>253.511</v>
      </c>
      <c r="M12">
        <v>241.85</v>
      </c>
      <c r="N12">
        <v>227.34800000000001</v>
      </c>
      <c r="O12">
        <v>226.965</v>
      </c>
      <c r="P12">
        <v>228.82300000000001</v>
      </c>
    </row>
    <row r="13" spans="1:16" ht="15" x14ac:dyDescent="0.2">
      <c r="A13" s="1" t="s">
        <v>10</v>
      </c>
      <c r="F13">
        <v>1562.2239999999999</v>
      </c>
      <c r="G13">
        <v>853.875</v>
      </c>
      <c r="H13">
        <v>819.27499999999998</v>
      </c>
      <c r="I13">
        <v>929.40099999999995</v>
      </c>
      <c r="J13">
        <v>383.06799999999998</v>
      </c>
      <c r="K13">
        <v>435.95600000000002</v>
      </c>
      <c r="L13">
        <v>395.358</v>
      </c>
      <c r="M13">
        <v>329.01900000000001</v>
      </c>
      <c r="N13">
        <v>322.375</v>
      </c>
      <c r="O13">
        <v>307.12400000000002</v>
      </c>
      <c r="P13">
        <v>303.84399999999999</v>
      </c>
    </row>
    <row r="16" spans="1:16" ht="15" x14ac:dyDescent="0.2">
      <c r="A16" s="1" t="s">
        <v>14</v>
      </c>
      <c r="C16">
        <v>286.78699999999998</v>
      </c>
      <c r="E16">
        <v>242.71700000000001</v>
      </c>
      <c r="F16">
        <v>240.3</v>
      </c>
      <c r="G16">
        <v>219.43899999999999</v>
      </c>
      <c r="H16">
        <v>210.55699999999999</v>
      </c>
      <c r="I16">
        <v>205.43799999999999</v>
      </c>
      <c r="J16">
        <v>204.39099999999999</v>
      </c>
      <c r="K16">
        <v>207.92500000000001</v>
      </c>
      <c r="L16">
        <v>212.762</v>
      </c>
      <c r="M16">
        <v>202.60300000000001</v>
      </c>
      <c r="N16">
        <v>205.89</v>
      </c>
      <c r="O16">
        <v>204.48500000000001</v>
      </c>
      <c r="P16">
        <v>203.012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1" workbookViewId="0">
      <selection activeCell="P29" sqref="P29"/>
    </sheetView>
  </sheetViews>
  <sheetFormatPr defaultRowHeight="12.75" x14ac:dyDescent="0.2"/>
  <cols>
    <col min="1" max="1" width="31" customWidth="1"/>
    <col min="2" max="15" width="7.42578125" customWidth="1"/>
  </cols>
  <sheetData>
    <row r="1" spans="1:17" x14ac:dyDescent="0.2">
      <c r="A1" t="s">
        <v>11</v>
      </c>
    </row>
    <row r="2" spans="1:17" ht="15" x14ac:dyDescent="0.2">
      <c r="A2" s="1"/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</row>
    <row r="3" spans="1:17" ht="15" x14ac:dyDescent="0.2">
      <c r="A3" s="1" t="s">
        <v>0</v>
      </c>
      <c r="B3">
        <v>24.923999999999999</v>
      </c>
      <c r="E3">
        <v>29.045000000000002</v>
      </c>
      <c r="F3">
        <v>37.341999999999999</v>
      </c>
      <c r="G3">
        <v>35.54</v>
      </c>
      <c r="H3">
        <v>22.263000000000002</v>
      </c>
      <c r="I3">
        <v>23.548999999999999</v>
      </c>
      <c r="J3">
        <v>18.896000000000001</v>
      </c>
      <c r="K3">
        <v>14.478999999999999</v>
      </c>
      <c r="L3">
        <v>12.75</v>
      </c>
      <c r="M3">
        <v>10</v>
      </c>
      <c r="N3">
        <v>7</v>
      </c>
      <c r="O3">
        <v>5.133</v>
      </c>
      <c r="P3">
        <v>4.2169999999999996</v>
      </c>
      <c r="Q3">
        <v>3.3860000000000001</v>
      </c>
    </row>
    <row r="4" spans="1:17" ht="15" x14ac:dyDescent="0.2">
      <c r="A4" s="1" t="s">
        <v>1</v>
      </c>
      <c r="B4">
        <v>131.89500000000001</v>
      </c>
      <c r="C4">
        <v>84.682000000000002</v>
      </c>
      <c r="D4">
        <v>46.084000000000003</v>
      </c>
      <c r="E4">
        <v>95.994</v>
      </c>
      <c r="F4">
        <v>12.462999999999999</v>
      </c>
      <c r="G4">
        <v>21.541</v>
      </c>
      <c r="H4">
        <v>21.007000000000001</v>
      </c>
      <c r="I4">
        <v>16.262</v>
      </c>
      <c r="J4">
        <v>11.992000000000001</v>
      </c>
      <c r="K4">
        <v>3.4470000000000001</v>
      </c>
      <c r="L4">
        <v>3.9220000000000002</v>
      </c>
      <c r="M4">
        <v>4.2510000000000003</v>
      </c>
      <c r="N4">
        <v>2.2389999999999999</v>
      </c>
      <c r="O4">
        <v>1.7150000000000001</v>
      </c>
      <c r="P4">
        <v>4.9950000000000001</v>
      </c>
      <c r="Q4">
        <v>3.0880000000000001</v>
      </c>
    </row>
    <row r="5" spans="1:17" ht="15" x14ac:dyDescent="0.2">
      <c r="A5" s="1" t="s">
        <v>2</v>
      </c>
      <c r="C5">
        <v>4.1109999999999998</v>
      </c>
      <c r="D5">
        <v>3.4140000000000001</v>
      </c>
      <c r="E5">
        <v>1.86</v>
      </c>
      <c r="F5">
        <v>3.218</v>
      </c>
      <c r="G5">
        <v>1.988</v>
      </c>
      <c r="H5">
        <v>0.56799999999999995</v>
      </c>
      <c r="I5">
        <v>0.45800000000000002</v>
      </c>
      <c r="J5">
        <v>0.43099999999999999</v>
      </c>
      <c r="K5">
        <v>0.33</v>
      </c>
      <c r="L5">
        <v>0.42099999999999999</v>
      </c>
      <c r="M5">
        <v>0.95799999999999996</v>
      </c>
      <c r="N5">
        <v>0.7</v>
      </c>
      <c r="O5">
        <v>0.55800000000000005</v>
      </c>
      <c r="P5">
        <v>1.179</v>
      </c>
      <c r="Q5">
        <v>1.075</v>
      </c>
    </row>
    <row r="6" spans="1:17" ht="15" x14ac:dyDescent="0.2">
      <c r="A6" s="1" t="s">
        <v>3</v>
      </c>
      <c r="B6">
        <v>7.4870000000000001</v>
      </c>
      <c r="C6">
        <v>7.2290000000000001</v>
      </c>
      <c r="D6">
        <v>5.101</v>
      </c>
      <c r="E6">
        <v>2.1480000000000001</v>
      </c>
      <c r="F6">
        <v>1.476</v>
      </c>
      <c r="G6">
        <v>1.008</v>
      </c>
      <c r="H6">
        <v>0.47299999999999998</v>
      </c>
      <c r="I6">
        <v>0.48299999999999998</v>
      </c>
      <c r="J6">
        <v>0.61899999999999999</v>
      </c>
      <c r="K6">
        <v>0.71399999999999997</v>
      </c>
      <c r="L6">
        <v>0.68799999999999994</v>
      </c>
      <c r="M6">
        <v>0.67700000000000005</v>
      </c>
      <c r="N6">
        <v>0.82599999999999996</v>
      </c>
      <c r="O6">
        <v>0.56499999999999995</v>
      </c>
      <c r="P6">
        <v>1.6040000000000001</v>
      </c>
      <c r="Q6">
        <v>0.753</v>
      </c>
    </row>
    <row r="7" spans="1:17" ht="15" x14ac:dyDescent="0.2">
      <c r="A7" s="1" t="s">
        <v>4</v>
      </c>
      <c r="E7">
        <v>5.1740000000000004</v>
      </c>
      <c r="F7">
        <v>21.155000000000001</v>
      </c>
      <c r="G7">
        <v>7.3239999999999998</v>
      </c>
      <c r="H7">
        <v>9.9209999999999994</v>
      </c>
      <c r="I7">
        <v>4.0609999999999999</v>
      </c>
      <c r="J7">
        <v>2.3450000000000002</v>
      </c>
      <c r="K7">
        <v>1.9430000000000001</v>
      </c>
      <c r="L7">
        <v>2.1459999999999999</v>
      </c>
      <c r="M7">
        <v>1.712</v>
      </c>
      <c r="N7">
        <v>1.7350000000000001</v>
      </c>
      <c r="O7">
        <v>1.1459999999999999</v>
      </c>
      <c r="P7">
        <v>2.1709999999999998</v>
      </c>
      <c r="Q7">
        <v>1.2310000000000001</v>
      </c>
    </row>
    <row r="8" spans="1:17" ht="15" x14ac:dyDescent="0.2">
      <c r="A8" s="1" t="s">
        <v>5</v>
      </c>
      <c r="E8">
        <v>29.492000000000001</v>
      </c>
      <c r="F8">
        <v>24.986999999999998</v>
      </c>
      <c r="G8">
        <v>6.601</v>
      </c>
      <c r="H8">
        <v>11.346</v>
      </c>
      <c r="I8">
        <v>3.1509999999999998</v>
      </c>
      <c r="J8">
        <v>6.2160000000000002</v>
      </c>
      <c r="K8">
        <v>4.0170000000000003</v>
      </c>
      <c r="L8">
        <v>2.8969999999999998</v>
      </c>
      <c r="M8">
        <v>2.5550000000000002</v>
      </c>
      <c r="N8">
        <v>3.4580000000000002</v>
      </c>
      <c r="O8">
        <v>2.1360000000000001</v>
      </c>
      <c r="P8">
        <v>3.8759999999999999</v>
      </c>
      <c r="Q8">
        <v>2.0190000000000001</v>
      </c>
    </row>
    <row r="9" spans="1:17" ht="15" x14ac:dyDescent="0.2">
      <c r="A9" s="1" t="s">
        <v>6</v>
      </c>
      <c r="B9">
        <v>1.605</v>
      </c>
      <c r="C9">
        <v>2.7160000000000002</v>
      </c>
      <c r="D9">
        <v>2.9750000000000001</v>
      </c>
      <c r="E9">
        <v>1.45</v>
      </c>
      <c r="F9">
        <v>1.139</v>
      </c>
      <c r="G9">
        <v>0.39800000000000002</v>
      </c>
      <c r="H9">
        <v>0.26200000000000001</v>
      </c>
      <c r="I9">
        <v>0.30299999999999999</v>
      </c>
      <c r="J9">
        <v>0.254</v>
      </c>
      <c r="K9">
        <v>0.24099999999999999</v>
      </c>
      <c r="L9">
        <v>0.22700000000000001</v>
      </c>
      <c r="M9">
        <v>0.30599999999999999</v>
      </c>
      <c r="N9">
        <v>0.3</v>
      </c>
      <c r="O9">
        <v>0.18</v>
      </c>
      <c r="P9">
        <v>1.268</v>
      </c>
      <c r="Q9">
        <v>0.27400000000000002</v>
      </c>
    </row>
    <row r="10" spans="1:17" ht="15" x14ac:dyDescent="0.2">
      <c r="A10" s="1" t="s">
        <v>7</v>
      </c>
      <c r="E10">
        <v>14.935</v>
      </c>
      <c r="F10">
        <v>8.7330000000000005</v>
      </c>
      <c r="G10">
        <v>3.5950000000000002</v>
      </c>
      <c r="H10">
        <v>4.4939999999999998</v>
      </c>
      <c r="I10">
        <v>3.54</v>
      </c>
      <c r="J10">
        <v>2.5</v>
      </c>
      <c r="K10">
        <v>1.161</v>
      </c>
      <c r="L10">
        <v>0.90700000000000003</v>
      </c>
      <c r="M10">
        <v>0.58699999999999997</v>
      </c>
      <c r="N10">
        <v>0.45</v>
      </c>
      <c r="O10">
        <v>0.316</v>
      </c>
      <c r="P10">
        <v>1.5840000000000001</v>
      </c>
      <c r="Q10">
        <v>0.67800000000000005</v>
      </c>
    </row>
    <row r="11" spans="1:17" ht="15" x14ac:dyDescent="0.2">
      <c r="A11" s="1" t="s">
        <v>8</v>
      </c>
      <c r="B11">
        <v>30.745000000000001</v>
      </c>
      <c r="C11">
        <v>57.938000000000002</v>
      </c>
      <c r="D11">
        <v>26.536999999999999</v>
      </c>
      <c r="E11">
        <v>13.372999999999999</v>
      </c>
      <c r="F11">
        <v>9.5180000000000007</v>
      </c>
      <c r="G11">
        <v>2.4510000000000001</v>
      </c>
      <c r="H11">
        <v>1.8640000000000001</v>
      </c>
      <c r="I11">
        <v>2.68</v>
      </c>
      <c r="J11">
        <v>1.6559999999999999</v>
      </c>
      <c r="K11">
        <v>1.327</v>
      </c>
      <c r="L11">
        <v>1.0209999999999999</v>
      </c>
      <c r="M11">
        <v>1.4430000000000001</v>
      </c>
      <c r="N11">
        <v>1.337</v>
      </c>
      <c r="O11">
        <v>0.59</v>
      </c>
      <c r="P11">
        <v>2.1469999999999998</v>
      </c>
      <c r="Q11">
        <v>1.8260000000000001</v>
      </c>
    </row>
    <row r="12" spans="1:17" ht="15" x14ac:dyDescent="0.2">
      <c r="A12" s="1" t="s">
        <v>9</v>
      </c>
      <c r="B12">
        <v>39.908000000000001</v>
      </c>
      <c r="C12">
        <v>64.055000000000007</v>
      </c>
      <c r="D12">
        <v>13.967000000000001</v>
      </c>
      <c r="E12">
        <v>19.879000000000001</v>
      </c>
      <c r="F12">
        <v>10.564</v>
      </c>
      <c r="G12">
        <v>5.8869999999999996</v>
      </c>
      <c r="H12">
        <v>6.859</v>
      </c>
      <c r="I12">
        <v>11.567</v>
      </c>
      <c r="J12">
        <v>7.28</v>
      </c>
      <c r="K12">
        <v>4.5949999999999998</v>
      </c>
      <c r="L12">
        <v>2.774</v>
      </c>
      <c r="M12">
        <v>4.7210000000000001</v>
      </c>
      <c r="N12">
        <v>4.4349999999999996</v>
      </c>
      <c r="O12">
        <v>5.5730000000000004</v>
      </c>
      <c r="P12">
        <v>5.069</v>
      </c>
      <c r="Q12">
        <v>2.67</v>
      </c>
    </row>
    <row r="13" spans="1:17" ht="15" x14ac:dyDescent="0.2">
      <c r="A13" s="1" t="s">
        <v>10</v>
      </c>
      <c r="E13">
        <v>181.59299999999999</v>
      </c>
      <c r="F13">
        <v>68.010999999999996</v>
      </c>
      <c r="G13">
        <v>39.612000000000002</v>
      </c>
      <c r="H13">
        <v>43.284999999999997</v>
      </c>
      <c r="I13">
        <v>25.762</v>
      </c>
      <c r="J13">
        <v>20.962</v>
      </c>
      <c r="K13">
        <v>16.065000000000001</v>
      </c>
      <c r="L13">
        <v>7.798</v>
      </c>
      <c r="M13">
        <v>4.274</v>
      </c>
      <c r="N13">
        <v>3.7810000000000001</v>
      </c>
      <c r="O13">
        <v>4.8490000000000002</v>
      </c>
      <c r="P13">
        <v>3.919</v>
      </c>
      <c r="Q13">
        <v>2.629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RowHeight="12.75" x14ac:dyDescent="0.2"/>
  <cols>
    <col min="1" max="1" width="12.85546875" customWidth="1"/>
    <col min="2" max="3" width="6" bestFit="1" customWidth="1"/>
    <col min="4" max="4" width="7" bestFit="1" customWidth="1"/>
    <col min="5" max="18" width="6" bestFit="1" customWidth="1"/>
  </cols>
  <sheetData>
    <row r="1" spans="1:18" x14ac:dyDescent="0.2">
      <c r="A1" t="s">
        <v>23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" x14ac:dyDescent="0.2">
      <c r="A3" s="1" t="s">
        <v>0</v>
      </c>
      <c r="F3">
        <v>2.77</v>
      </c>
      <c r="G3">
        <v>2.5</v>
      </c>
      <c r="H3">
        <v>2.0179999999999998</v>
      </c>
      <c r="I3">
        <v>3.0009999999999999</v>
      </c>
      <c r="J3">
        <v>2.6880000000000002</v>
      </c>
      <c r="K3">
        <v>2.7650000000000001</v>
      </c>
      <c r="L3">
        <v>2.1619999999999999</v>
      </c>
      <c r="M3">
        <v>2.1680000000000001</v>
      </c>
      <c r="N3">
        <v>1.5289999999999999</v>
      </c>
      <c r="O3">
        <v>0.93300000000000005</v>
      </c>
      <c r="P3">
        <v>1.036</v>
      </c>
      <c r="Q3">
        <v>0.72799999999999998</v>
      </c>
      <c r="R3">
        <v>0.66700000000000004</v>
      </c>
    </row>
    <row r="4" spans="1:18" ht="15" x14ac:dyDescent="0.2">
      <c r="A4" s="1" t="s">
        <v>1</v>
      </c>
      <c r="C4">
        <v>5.3390000000000004</v>
      </c>
      <c r="D4">
        <v>4.0819999999999999</v>
      </c>
      <c r="E4">
        <v>6.06</v>
      </c>
      <c r="F4">
        <v>3.9710000000000001</v>
      </c>
      <c r="G4">
        <v>4.1139999999999999</v>
      </c>
      <c r="H4">
        <v>3.762</v>
      </c>
      <c r="I4">
        <v>2.8</v>
      </c>
      <c r="J4">
        <v>1.9</v>
      </c>
      <c r="K4">
        <v>1.363</v>
      </c>
      <c r="L4">
        <v>1.222</v>
      </c>
      <c r="M4">
        <v>1.381</v>
      </c>
      <c r="N4">
        <v>1.1000000000000001</v>
      </c>
      <c r="O4">
        <v>0.57299999999999995</v>
      </c>
      <c r="P4">
        <v>0.6</v>
      </c>
      <c r="Q4">
        <v>0.90900000000000003</v>
      </c>
      <c r="R4">
        <v>0.51700000000000002</v>
      </c>
    </row>
    <row r="5" spans="1:18" ht="15" x14ac:dyDescent="0.2">
      <c r="A5" s="1" t="s">
        <v>2</v>
      </c>
      <c r="B5">
        <v>5.4420000000000002</v>
      </c>
      <c r="C5">
        <v>1.25</v>
      </c>
      <c r="D5">
        <v>2.1949999999999998</v>
      </c>
      <c r="E5">
        <v>2.2389999999999999</v>
      </c>
      <c r="F5">
        <v>0.26100000000000001</v>
      </c>
      <c r="G5">
        <v>0.308</v>
      </c>
      <c r="H5">
        <v>0.629</v>
      </c>
      <c r="I5">
        <v>0.77600000000000002</v>
      </c>
      <c r="J5">
        <v>9.9000000000000005E-2</v>
      </c>
      <c r="K5">
        <v>0.22800000000000001</v>
      </c>
      <c r="L5">
        <v>8.2000000000000003E-2</v>
      </c>
      <c r="M5">
        <v>7.0999999999999994E-2</v>
      </c>
      <c r="N5">
        <v>5.6000000000000001E-2</v>
      </c>
      <c r="O5">
        <v>0.14000000000000001</v>
      </c>
      <c r="P5">
        <v>6.6000000000000003E-2</v>
      </c>
      <c r="Q5">
        <v>0.121</v>
      </c>
      <c r="R5">
        <v>0.184</v>
      </c>
    </row>
    <row r="6" spans="1:18" ht="15" x14ac:dyDescent="0.2">
      <c r="A6" s="1" t="s">
        <v>3</v>
      </c>
      <c r="B6">
        <v>1.8660000000000001</v>
      </c>
      <c r="C6">
        <v>1.3580000000000001</v>
      </c>
      <c r="D6">
        <v>4.9379999999999997</v>
      </c>
      <c r="E6">
        <v>0.93700000000000006</v>
      </c>
      <c r="F6">
        <v>0.27900000000000003</v>
      </c>
      <c r="G6">
        <v>0.19400000000000001</v>
      </c>
      <c r="H6">
        <v>0.13100000000000001</v>
      </c>
      <c r="I6">
        <v>0.12</v>
      </c>
      <c r="J6">
        <v>0.114</v>
      </c>
      <c r="K6">
        <v>0.17199999999999999</v>
      </c>
      <c r="L6">
        <v>7.9000000000000001E-2</v>
      </c>
      <c r="M6">
        <v>6.6000000000000003E-2</v>
      </c>
      <c r="N6">
        <v>7.4999999999999997E-2</v>
      </c>
      <c r="O6">
        <v>0.08</v>
      </c>
      <c r="P6">
        <v>4.9000000000000002E-2</v>
      </c>
      <c r="Q6">
        <v>5.6000000000000001E-2</v>
      </c>
      <c r="R6">
        <v>8.2000000000000003E-2</v>
      </c>
    </row>
    <row r="7" spans="1:18" ht="15" x14ac:dyDescent="0.2">
      <c r="A7" s="1" t="s">
        <v>4</v>
      </c>
      <c r="F7">
        <v>1.6120000000000001</v>
      </c>
      <c r="G7">
        <v>2.16</v>
      </c>
      <c r="H7">
        <v>0.53600000000000003</v>
      </c>
      <c r="I7">
        <v>1.7749999999999999</v>
      </c>
      <c r="J7">
        <v>0.55600000000000005</v>
      </c>
      <c r="K7">
        <v>0.51800000000000002</v>
      </c>
      <c r="L7">
        <v>0.51800000000000002</v>
      </c>
      <c r="M7">
        <v>0.501</v>
      </c>
      <c r="N7">
        <v>0.441</v>
      </c>
      <c r="O7">
        <v>0.40799999999999997</v>
      </c>
      <c r="P7">
        <v>0.41299999999999998</v>
      </c>
      <c r="Q7">
        <v>0.34200000000000003</v>
      </c>
      <c r="R7">
        <v>0.307</v>
      </c>
    </row>
    <row r="8" spans="1:18" ht="15" x14ac:dyDescent="0.2">
      <c r="A8" s="1" t="s">
        <v>5</v>
      </c>
      <c r="F8">
        <v>3.4950000000000001</v>
      </c>
      <c r="G8">
        <v>1.7050000000000001</v>
      </c>
      <c r="H8">
        <v>0.60299999999999998</v>
      </c>
      <c r="I8">
        <v>0.78700000000000003</v>
      </c>
      <c r="J8">
        <v>0.26300000000000001</v>
      </c>
      <c r="K8">
        <v>1.0089999999999999</v>
      </c>
      <c r="L8">
        <v>0.60899999999999999</v>
      </c>
      <c r="M8">
        <v>0.372</v>
      </c>
      <c r="N8">
        <v>0.434</v>
      </c>
      <c r="O8">
        <v>0.36099999999999999</v>
      </c>
      <c r="P8">
        <v>0.36099999999999999</v>
      </c>
      <c r="Q8">
        <v>0.43</v>
      </c>
      <c r="R8">
        <v>0.27200000000000002</v>
      </c>
    </row>
    <row r="9" spans="1:18" ht="15" x14ac:dyDescent="0.2">
      <c r="A9" s="1" t="s">
        <v>6</v>
      </c>
      <c r="B9">
        <v>0.58099999999999996</v>
      </c>
      <c r="C9">
        <v>0.44800000000000001</v>
      </c>
      <c r="D9">
        <v>0.35499999999999998</v>
      </c>
      <c r="E9">
        <v>0.28199999999999997</v>
      </c>
      <c r="F9">
        <v>0.19800000000000001</v>
      </c>
      <c r="G9">
        <v>0.127</v>
      </c>
      <c r="H9">
        <v>7.2999999999999995E-2</v>
      </c>
      <c r="I9">
        <v>0.05</v>
      </c>
      <c r="J9">
        <v>3.2000000000000001E-2</v>
      </c>
      <c r="K9">
        <v>3.2000000000000001E-2</v>
      </c>
      <c r="L9">
        <v>2.8000000000000001E-2</v>
      </c>
      <c r="M9">
        <v>2.7E-2</v>
      </c>
      <c r="N9">
        <v>3.5000000000000003E-2</v>
      </c>
      <c r="O9">
        <v>0.03</v>
      </c>
      <c r="P9">
        <v>0.02</v>
      </c>
      <c r="Q9">
        <v>3.3000000000000002E-2</v>
      </c>
      <c r="R9">
        <v>3.9E-2</v>
      </c>
    </row>
    <row r="10" spans="1:18" ht="15" x14ac:dyDescent="0.2">
      <c r="A10" s="1" t="s">
        <v>7</v>
      </c>
      <c r="F10">
        <v>0.55700000000000005</v>
      </c>
      <c r="G10">
        <v>0.54</v>
      </c>
      <c r="H10">
        <v>0.74</v>
      </c>
      <c r="I10">
        <v>0.6</v>
      </c>
      <c r="J10">
        <v>0.4</v>
      </c>
      <c r="K10">
        <v>0.2</v>
      </c>
      <c r="L10">
        <v>0.15</v>
      </c>
      <c r="M10">
        <v>0.10299999999999999</v>
      </c>
      <c r="N10">
        <v>0.09</v>
      </c>
      <c r="O10">
        <v>7.9000000000000001E-2</v>
      </c>
      <c r="P10">
        <v>5.0999999999999997E-2</v>
      </c>
      <c r="Q10">
        <v>0.114</v>
      </c>
      <c r="R10">
        <v>7.1999999999999995E-2</v>
      </c>
    </row>
    <row r="11" spans="1:18" ht="15" x14ac:dyDescent="0.2">
      <c r="A11" s="1" t="s">
        <v>8</v>
      </c>
      <c r="B11">
        <v>24.35</v>
      </c>
      <c r="C11">
        <v>21.31</v>
      </c>
      <c r="D11">
        <v>26.896999999999998</v>
      </c>
      <c r="E11">
        <v>7.4820000000000002</v>
      </c>
      <c r="F11">
        <v>2.96</v>
      </c>
      <c r="G11">
        <v>1.7749999999999999</v>
      </c>
      <c r="H11">
        <v>0.73499999999999999</v>
      </c>
      <c r="I11">
        <v>1.24</v>
      </c>
      <c r="J11">
        <v>0.47299999999999998</v>
      </c>
      <c r="K11">
        <v>0.85599999999999998</v>
      </c>
      <c r="L11">
        <v>0.84799999999999998</v>
      </c>
      <c r="M11">
        <v>0.39500000000000002</v>
      </c>
      <c r="N11">
        <v>0.57999999999999996</v>
      </c>
      <c r="O11">
        <v>0.16500000000000001</v>
      </c>
      <c r="P11">
        <v>9.1999999999999998E-2</v>
      </c>
      <c r="Q11">
        <v>0.60099999999999998</v>
      </c>
      <c r="R11">
        <v>0.27800000000000002</v>
      </c>
    </row>
    <row r="12" spans="1:18" ht="15" x14ac:dyDescent="0.2">
      <c r="A12" s="1" t="s">
        <v>9</v>
      </c>
      <c r="C12">
        <v>4.7549999999999999</v>
      </c>
      <c r="D12">
        <v>18.323</v>
      </c>
      <c r="E12">
        <v>17.22</v>
      </c>
      <c r="F12">
        <v>3.6139999999999999</v>
      </c>
      <c r="G12">
        <v>4.8659999999999997</v>
      </c>
      <c r="H12">
        <v>1.63</v>
      </c>
      <c r="I12">
        <v>1.6</v>
      </c>
      <c r="J12">
        <v>1.5629999999999999</v>
      </c>
      <c r="K12">
        <v>1.0760000000000001</v>
      </c>
      <c r="L12">
        <v>1.0760000000000001</v>
      </c>
      <c r="M12">
        <v>1.006</v>
      </c>
      <c r="N12">
        <v>0.42799999999999999</v>
      </c>
      <c r="O12">
        <v>0.55800000000000005</v>
      </c>
      <c r="P12">
        <v>0.56000000000000005</v>
      </c>
      <c r="Q12">
        <v>0.505</v>
      </c>
      <c r="R12">
        <v>0.64800000000000002</v>
      </c>
    </row>
    <row r="13" spans="1:18" ht="15" x14ac:dyDescent="0.2">
      <c r="A13" s="1" t="s">
        <v>10</v>
      </c>
      <c r="F13">
        <v>5.2460000000000004</v>
      </c>
      <c r="G13">
        <v>0.90300000000000002</v>
      </c>
      <c r="H13">
        <v>3.1629999999999998</v>
      </c>
      <c r="I13">
        <v>2.5</v>
      </c>
      <c r="J13">
        <v>1.2529999999999999</v>
      </c>
      <c r="K13">
        <v>1.1850000000000001</v>
      </c>
      <c r="L13">
        <v>1.3939999999999999</v>
      </c>
      <c r="M13">
        <v>0.93400000000000005</v>
      </c>
      <c r="N13">
        <v>1.159</v>
      </c>
      <c r="O13">
        <v>0.50700000000000001</v>
      </c>
      <c r="P13">
        <v>0.57099999999999995</v>
      </c>
      <c r="Q13">
        <v>0.79600000000000004</v>
      </c>
      <c r="R13">
        <v>0.69099999999999995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9" workbookViewId="0">
      <selection activeCell="P43" sqref="P43"/>
    </sheetView>
  </sheetViews>
  <sheetFormatPr defaultRowHeight="12.75" x14ac:dyDescent="0.2"/>
  <cols>
    <col min="1" max="1" width="30.5703125" customWidth="1"/>
  </cols>
  <sheetData>
    <row r="1" spans="1:17" x14ac:dyDescent="0.2">
      <c r="A1" t="s">
        <v>12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I3">
        <v>674.58799999999997</v>
      </c>
      <c r="J3">
        <v>797.82799999999997</v>
      </c>
      <c r="K3">
        <v>803.04300000000001</v>
      </c>
      <c r="L3">
        <v>954.73699999999997</v>
      </c>
      <c r="M3">
        <v>1041.55</v>
      </c>
      <c r="N3">
        <v>1429.92</v>
      </c>
      <c r="O3">
        <v>1933.81</v>
      </c>
      <c r="P3">
        <v>1967.03</v>
      </c>
      <c r="Q3">
        <v>2406.15</v>
      </c>
    </row>
    <row r="4" spans="1:17" ht="15" x14ac:dyDescent="0.2">
      <c r="A4" s="1" t="s">
        <v>1</v>
      </c>
      <c r="C4">
        <v>492.75299999999999</v>
      </c>
      <c r="D4">
        <v>714.88199999999995</v>
      </c>
      <c r="E4">
        <v>949.17399999999998</v>
      </c>
      <c r="F4">
        <v>855.15800000000002</v>
      </c>
      <c r="G4">
        <v>1772.42</v>
      </c>
      <c r="H4">
        <v>755.11099999999999</v>
      </c>
      <c r="I4">
        <v>752.15200000000004</v>
      </c>
      <c r="J4">
        <v>1394</v>
      </c>
      <c r="K4">
        <v>691.13499999999999</v>
      </c>
      <c r="L4">
        <v>1451.31</v>
      </c>
      <c r="M4">
        <v>1819.67</v>
      </c>
      <c r="N4">
        <v>1095.8699999999999</v>
      </c>
      <c r="O4">
        <v>2786.43</v>
      </c>
      <c r="P4">
        <v>2631.5</v>
      </c>
      <c r="Q4">
        <v>1659.43</v>
      </c>
    </row>
    <row r="5" spans="1:17" ht="15" x14ac:dyDescent="0.2">
      <c r="A5" s="1" t="s">
        <v>2</v>
      </c>
      <c r="B5">
        <v>702.83100000000002</v>
      </c>
      <c r="C5">
        <v>518.00900000000001</v>
      </c>
      <c r="D5">
        <v>1073.01</v>
      </c>
      <c r="E5">
        <v>1206.6600000000001</v>
      </c>
      <c r="F5">
        <v>3939.2</v>
      </c>
      <c r="G5">
        <v>5041.49</v>
      </c>
      <c r="H5">
        <v>3774.59</v>
      </c>
      <c r="I5">
        <v>4200</v>
      </c>
      <c r="J5">
        <v>5245.06</v>
      </c>
      <c r="K5">
        <v>3691.58</v>
      </c>
      <c r="L5">
        <v>7026.1</v>
      </c>
      <c r="M5">
        <v>5304.14</v>
      </c>
      <c r="N5">
        <v>7377.67</v>
      </c>
      <c r="O5">
        <v>4729.82</v>
      </c>
      <c r="P5">
        <v>7348.59</v>
      </c>
      <c r="Q5">
        <v>6388.45</v>
      </c>
    </row>
    <row r="6" spans="1:17" ht="15" x14ac:dyDescent="0.2">
      <c r="A6" s="1" t="s">
        <v>3</v>
      </c>
      <c r="B6">
        <v>788.76599999999996</v>
      </c>
      <c r="C6">
        <v>1124.67</v>
      </c>
      <c r="D6">
        <v>734.80200000000002</v>
      </c>
      <c r="E6">
        <v>2273.96</v>
      </c>
      <c r="F6">
        <v>4920.28</v>
      </c>
      <c r="G6">
        <v>5014.55</v>
      </c>
      <c r="H6">
        <v>5747.53</v>
      </c>
      <c r="I6">
        <v>5300</v>
      </c>
      <c r="J6">
        <v>5793.2</v>
      </c>
      <c r="K6">
        <v>4833.2299999999996</v>
      </c>
      <c r="L6">
        <v>7206.73</v>
      </c>
      <c r="M6">
        <v>8318.08</v>
      </c>
      <c r="N6">
        <v>8174.13</v>
      </c>
      <c r="O6">
        <v>7624.68</v>
      </c>
      <c r="P6">
        <v>9276.9699999999993</v>
      </c>
      <c r="Q6">
        <v>8866.58</v>
      </c>
    </row>
    <row r="7" spans="1:17" ht="15" x14ac:dyDescent="0.2">
      <c r="A7" s="1" t="s">
        <v>4</v>
      </c>
      <c r="F7">
        <v>3083.88</v>
      </c>
      <c r="G7">
        <v>1035.57</v>
      </c>
      <c r="H7">
        <v>1873.35</v>
      </c>
      <c r="I7">
        <v>2012</v>
      </c>
      <c r="J7">
        <v>2551.1999999999998</v>
      </c>
      <c r="K7">
        <v>2197.3200000000002</v>
      </c>
      <c r="L7">
        <v>2385.58</v>
      </c>
      <c r="M7">
        <v>3009.4</v>
      </c>
      <c r="N7">
        <v>2613.8000000000002</v>
      </c>
      <c r="O7">
        <v>3666.07</v>
      </c>
      <c r="P7">
        <v>3146.3</v>
      </c>
      <c r="Q7">
        <v>3006.9</v>
      </c>
    </row>
    <row r="8" spans="1:17" ht="15" x14ac:dyDescent="0.2">
      <c r="A8" s="1" t="s">
        <v>5</v>
      </c>
      <c r="F8">
        <v>1153.26</v>
      </c>
      <c r="G8">
        <v>1068.03</v>
      </c>
      <c r="H8">
        <v>2500.83</v>
      </c>
      <c r="I8">
        <v>2800</v>
      </c>
      <c r="J8">
        <v>3594.27</v>
      </c>
      <c r="K8">
        <v>1821.32</v>
      </c>
      <c r="L8">
        <v>2568.4</v>
      </c>
      <c r="M8">
        <v>3174.56</v>
      </c>
      <c r="N8">
        <v>3115.07</v>
      </c>
      <c r="O8">
        <v>3066.74</v>
      </c>
      <c r="P8">
        <v>3484.42</v>
      </c>
      <c r="Q8">
        <v>3158.52</v>
      </c>
    </row>
    <row r="9" spans="1:17" ht="15" x14ac:dyDescent="0.2">
      <c r="A9" s="1" t="s">
        <v>6</v>
      </c>
      <c r="B9">
        <v>2112.85</v>
      </c>
      <c r="C9">
        <v>2470.2600000000002</v>
      </c>
      <c r="D9">
        <v>2428.5</v>
      </c>
      <c r="E9">
        <v>3668.65</v>
      </c>
      <c r="F9">
        <v>7502.86</v>
      </c>
      <c r="G9">
        <v>5997.01</v>
      </c>
      <c r="H9">
        <v>7492.17</v>
      </c>
      <c r="I9">
        <v>9276</v>
      </c>
      <c r="J9">
        <v>12512.2</v>
      </c>
      <c r="K9">
        <v>10339.6</v>
      </c>
      <c r="L9">
        <v>12852.9</v>
      </c>
      <c r="M9">
        <v>13064.1</v>
      </c>
      <c r="N9">
        <v>12189.1</v>
      </c>
      <c r="O9">
        <v>12881.1</v>
      </c>
      <c r="P9">
        <v>14884.4</v>
      </c>
      <c r="Q9">
        <v>13145.9</v>
      </c>
    </row>
    <row r="10" spans="1:17" ht="15" x14ac:dyDescent="0.2">
      <c r="A10" s="1" t="s">
        <v>7</v>
      </c>
      <c r="F10">
        <v>2861.36</v>
      </c>
      <c r="G10">
        <v>3788.96</v>
      </c>
      <c r="H10">
        <v>3540.01</v>
      </c>
      <c r="I10">
        <v>2662.08</v>
      </c>
      <c r="J10">
        <v>5341</v>
      </c>
      <c r="K10">
        <v>13430.6</v>
      </c>
      <c r="L10">
        <v>10278.1</v>
      </c>
      <c r="M10">
        <v>7164.76</v>
      </c>
      <c r="N10">
        <v>16460.599999999999</v>
      </c>
      <c r="O10">
        <v>9370.36</v>
      </c>
      <c r="P10">
        <v>10751.4</v>
      </c>
      <c r="Q10">
        <v>8953.83</v>
      </c>
    </row>
    <row r="11" spans="1:17" ht="15" x14ac:dyDescent="0.2">
      <c r="A11" s="1" t="s">
        <v>8</v>
      </c>
      <c r="B11">
        <v>100.499</v>
      </c>
      <c r="C11">
        <v>141.65799999999999</v>
      </c>
      <c r="D11">
        <v>174.08099999999999</v>
      </c>
      <c r="E11">
        <v>705.34400000000005</v>
      </c>
      <c r="F11">
        <v>1217.8900000000001</v>
      </c>
      <c r="G11">
        <v>3111.93</v>
      </c>
      <c r="H11">
        <v>2468.29</v>
      </c>
      <c r="I11">
        <v>1691.75</v>
      </c>
      <c r="J11">
        <v>2437.0300000000002</v>
      </c>
      <c r="K11">
        <v>2054.5</v>
      </c>
      <c r="L11">
        <v>2063.5100000000002</v>
      </c>
      <c r="M11">
        <v>2565.09</v>
      </c>
      <c r="N11">
        <v>2868.94</v>
      </c>
      <c r="O11">
        <v>4513.38</v>
      </c>
      <c r="P11">
        <v>6860.15</v>
      </c>
      <c r="Q11">
        <v>2328.08</v>
      </c>
    </row>
    <row r="12" spans="1:17" ht="15" x14ac:dyDescent="0.2">
      <c r="A12" s="1" t="s">
        <v>9</v>
      </c>
      <c r="C12">
        <v>400.60199999999998</v>
      </c>
      <c r="D12">
        <v>234.30699999999999</v>
      </c>
      <c r="E12">
        <v>378.05099999999999</v>
      </c>
      <c r="F12">
        <v>1474.74</v>
      </c>
      <c r="G12">
        <v>661.02700000000004</v>
      </c>
      <c r="H12">
        <v>1215.03</v>
      </c>
      <c r="I12">
        <v>1165.6099999999999</v>
      </c>
      <c r="J12">
        <v>1262.6500000000001</v>
      </c>
      <c r="K12">
        <v>1619.45</v>
      </c>
      <c r="L12">
        <v>1652.6</v>
      </c>
      <c r="M12">
        <v>1761.8</v>
      </c>
      <c r="N12">
        <v>2877.87</v>
      </c>
      <c r="O12">
        <v>2607.21</v>
      </c>
      <c r="P12">
        <v>2816.94</v>
      </c>
      <c r="Q12">
        <v>2895.14</v>
      </c>
    </row>
    <row r="13" spans="1:17" ht="15" x14ac:dyDescent="0.2">
      <c r="A13" s="1" t="s">
        <v>10</v>
      </c>
      <c r="F13">
        <v>499.85300000000001</v>
      </c>
      <c r="G13">
        <v>2128.4499999999998</v>
      </c>
      <c r="H13">
        <v>1077.8800000000001</v>
      </c>
      <c r="I13">
        <v>1527</v>
      </c>
      <c r="J13">
        <v>1901.32</v>
      </c>
      <c r="K13">
        <v>1228.18</v>
      </c>
      <c r="L13">
        <v>1100.01</v>
      </c>
      <c r="M13">
        <v>1554.53</v>
      </c>
      <c r="N13">
        <v>1776.46</v>
      </c>
      <c r="O13">
        <v>2837.9</v>
      </c>
      <c r="P13">
        <v>2646.26</v>
      </c>
      <c r="Q13">
        <v>2217.16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B1" workbookViewId="0">
      <pane xSplit="11340" topLeftCell="Q1" activePane="topRight"/>
      <selection activeCell="R13" sqref="R13:S13"/>
      <selection pane="topRight" activeCell="O23" sqref="O23"/>
    </sheetView>
  </sheetViews>
  <sheetFormatPr defaultColWidth="13" defaultRowHeight="12.75" x14ac:dyDescent="0.2"/>
  <cols>
    <col min="2" max="2" width="6" customWidth="1"/>
    <col min="3" max="3" width="6.5703125" customWidth="1"/>
    <col min="4" max="4" width="6.7109375" customWidth="1"/>
    <col min="5" max="16" width="8" customWidth="1"/>
    <col min="17" max="17" width="7.7109375" customWidth="1"/>
    <col min="18" max="18" width="8.28515625" customWidth="1"/>
    <col min="19" max="19" width="9.140625" customWidth="1"/>
  </cols>
  <sheetData>
    <row r="1" spans="1:20" x14ac:dyDescent="0.2">
      <c r="A1" t="s">
        <v>13</v>
      </c>
    </row>
    <row r="2" spans="1:20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  <c r="S2">
        <v>2015</v>
      </c>
      <c r="T2">
        <v>2014</v>
      </c>
    </row>
    <row r="3" spans="1:20" ht="15" x14ac:dyDescent="0.2">
      <c r="A3" s="1" t="s">
        <v>0</v>
      </c>
      <c r="F3">
        <v>87.128</v>
      </c>
      <c r="G3">
        <v>95</v>
      </c>
      <c r="H3">
        <v>105.76300000000001</v>
      </c>
      <c r="I3">
        <v>117.9</v>
      </c>
      <c r="J3">
        <v>109.274</v>
      </c>
      <c r="K3">
        <v>133.35300000000001</v>
      </c>
      <c r="L3">
        <v>157.905</v>
      </c>
      <c r="M3">
        <v>166.04599999999999</v>
      </c>
      <c r="N3">
        <v>226.34200000000001</v>
      </c>
      <c r="O3">
        <v>328.67399999999998</v>
      </c>
      <c r="P3">
        <v>355.49799999999999</v>
      </c>
      <c r="Q3">
        <v>456</v>
      </c>
      <c r="R3">
        <v>489</v>
      </c>
      <c r="S3">
        <v>492</v>
      </c>
      <c r="T3">
        <v>489</v>
      </c>
    </row>
    <row r="4" spans="1:20" ht="15" x14ac:dyDescent="0.2">
      <c r="A4" s="1" t="s">
        <v>1</v>
      </c>
      <c r="C4">
        <v>46.256</v>
      </c>
      <c r="D4">
        <v>62.493000000000002</v>
      </c>
      <c r="E4">
        <v>70.772000000000006</v>
      </c>
      <c r="F4">
        <v>71.992000000000004</v>
      </c>
      <c r="G4">
        <v>143.517</v>
      </c>
      <c r="H4">
        <v>75.852000000000004</v>
      </c>
      <c r="I4">
        <v>84.992000000000004</v>
      </c>
      <c r="J4">
        <v>235.43799999999999</v>
      </c>
      <c r="K4">
        <v>162.477</v>
      </c>
      <c r="L4">
        <v>330.18099999999998</v>
      </c>
      <c r="M4">
        <v>409.41699999999997</v>
      </c>
      <c r="N4">
        <v>242.67</v>
      </c>
      <c r="O4">
        <v>569.19899999999996</v>
      </c>
      <c r="P4">
        <v>544.59699999999998</v>
      </c>
      <c r="Q4">
        <v>390.15499999999997</v>
      </c>
      <c r="R4">
        <v>570.45799999999997</v>
      </c>
      <c r="S4">
        <v>727</v>
      </c>
      <c r="T4">
        <v>570.45799999999997</v>
      </c>
    </row>
    <row r="5" spans="1:20" ht="15" x14ac:dyDescent="0.2">
      <c r="A5" s="1" t="s">
        <v>2</v>
      </c>
      <c r="B5">
        <v>201.17</v>
      </c>
      <c r="C5">
        <v>215.096</v>
      </c>
      <c r="D5">
        <v>450.66300000000001</v>
      </c>
      <c r="E5">
        <v>389.88799999999998</v>
      </c>
      <c r="F5">
        <v>1180.3499999999999</v>
      </c>
      <c r="G5">
        <v>1070.4580000000001</v>
      </c>
      <c r="H5">
        <v>955.524</v>
      </c>
      <c r="I5">
        <v>662.399</v>
      </c>
      <c r="J5">
        <v>2142.056</v>
      </c>
      <c r="K5">
        <v>1360.6780000000001</v>
      </c>
      <c r="L5">
        <v>2381.973</v>
      </c>
      <c r="M5">
        <v>1866.6130000000001</v>
      </c>
      <c r="N5">
        <v>2616.16</v>
      </c>
      <c r="O5">
        <v>1648.7329999999999</v>
      </c>
      <c r="P5">
        <v>2628.2620000000002</v>
      </c>
      <c r="Q5">
        <v>2375.6179999999999</v>
      </c>
      <c r="R5">
        <v>2006</v>
      </c>
      <c r="S5">
        <v>2187</v>
      </c>
      <c r="T5">
        <v>1758.136</v>
      </c>
    </row>
    <row r="6" spans="1:20" ht="15" x14ac:dyDescent="0.2">
      <c r="A6" s="1" t="s">
        <v>3</v>
      </c>
      <c r="B6">
        <v>237.68899999999999</v>
      </c>
      <c r="C6">
        <v>420.89400000000001</v>
      </c>
      <c r="D6">
        <v>243.762</v>
      </c>
      <c r="E6">
        <v>630.43799999999999</v>
      </c>
      <c r="F6">
        <v>1350.748</v>
      </c>
      <c r="G6">
        <v>1392.9580000000001</v>
      </c>
      <c r="H6">
        <v>1714.8820000000001</v>
      </c>
      <c r="I6">
        <v>795.64099999999996</v>
      </c>
      <c r="J6">
        <v>1982.972</v>
      </c>
      <c r="K6">
        <v>1545.126</v>
      </c>
      <c r="L6">
        <v>2189.9250000000002</v>
      </c>
      <c r="M6">
        <v>2512.1590000000001</v>
      </c>
      <c r="N6">
        <v>2395.4560000000001</v>
      </c>
      <c r="O6">
        <v>2250.174</v>
      </c>
      <c r="P6">
        <v>2724.9279999999999</v>
      </c>
      <c r="Q6">
        <v>2742.3029999999999</v>
      </c>
      <c r="R6">
        <v>2540</v>
      </c>
      <c r="S6">
        <v>3480</v>
      </c>
      <c r="T6">
        <v>2220.7159999999999</v>
      </c>
    </row>
    <row r="7" spans="1:20" ht="15" x14ac:dyDescent="0.2">
      <c r="A7" s="1" t="s">
        <v>4</v>
      </c>
      <c r="F7">
        <v>471.32499999999999</v>
      </c>
      <c r="G7">
        <v>284.286</v>
      </c>
      <c r="H7">
        <v>694.101</v>
      </c>
      <c r="I7">
        <v>494.58100000000002</v>
      </c>
      <c r="J7">
        <v>800.98599999999999</v>
      </c>
      <c r="K7">
        <v>770.43700000000001</v>
      </c>
      <c r="L7">
        <v>737.79499999999996</v>
      </c>
      <c r="M7">
        <v>936.11</v>
      </c>
      <c r="N7">
        <v>785.68</v>
      </c>
      <c r="O7">
        <v>1192.865</v>
      </c>
      <c r="P7">
        <v>992.274</v>
      </c>
      <c r="Q7">
        <v>1219.7819999999999</v>
      </c>
      <c r="R7">
        <v>1287</v>
      </c>
      <c r="S7">
        <v>1571</v>
      </c>
      <c r="T7">
        <v>1333.105</v>
      </c>
    </row>
    <row r="8" spans="1:20" ht="15" x14ac:dyDescent="0.2">
      <c r="A8" s="1" t="s">
        <v>5</v>
      </c>
      <c r="F8">
        <v>111.375</v>
      </c>
      <c r="G8">
        <v>173.751</v>
      </c>
      <c r="H8">
        <v>555.774</v>
      </c>
      <c r="I8">
        <v>561.47299999999996</v>
      </c>
      <c r="J8">
        <v>948.40800000000002</v>
      </c>
      <c r="K8">
        <v>443.78300000000002</v>
      </c>
      <c r="L8">
        <v>606.625</v>
      </c>
      <c r="M8">
        <v>753.38499999999999</v>
      </c>
      <c r="N8">
        <v>709.61300000000006</v>
      </c>
      <c r="O8">
        <v>698.53</v>
      </c>
      <c r="P8">
        <v>799.59500000000003</v>
      </c>
      <c r="Q8">
        <v>759.15800000000002</v>
      </c>
      <c r="R8">
        <v>875</v>
      </c>
      <c r="S8">
        <v>794</v>
      </c>
      <c r="T8">
        <v>933.36199999999997</v>
      </c>
    </row>
    <row r="9" spans="1:20" ht="15" x14ac:dyDescent="0.2">
      <c r="A9" s="1" t="s">
        <v>7</v>
      </c>
      <c r="F9">
        <v>474.63400000000001</v>
      </c>
      <c r="G9">
        <v>453.07799999999997</v>
      </c>
      <c r="H9">
        <v>494.93599999999998</v>
      </c>
      <c r="I9">
        <v>438.68700000000001</v>
      </c>
      <c r="J9">
        <v>575.75400000000002</v>
      </c>
      <c r="K9">
        <v>1851</v>
      </c>
      <c r="L9">
        <v>2012</v>
      </c>
      <c r="M9">
        <v>2187.7890000000002</v>
      </c>
      <c r="N9">
        <v>3012</v>
      </c>
      <c r="O9">
        <v>2885.3890000000001</v>
      </c>
      <c r="P9">
        <v>3292.2570000000001</v>
      </c>
      <c r="Q9">
        <v>2754.5309999999999</v>
      </c>
      <c r="R9">
        <v>2795</v>
      </c>
      <c r="S9">
        <v>4306</v>
      </c>
      <c r="T9">
        <v>11163.928</v>
      </c>
    </row>
    <row r="10" spans="1:20" ht="15" x14ac:dyDescent="0.2">
      <c r="A10" s="1" t="s">
        <v>8</v>
      </c>
      <c r="B10">
        <v>27.817</v>
      </c>
      <c r="C10">
        <v>31.081</v>
      </c>
      <c r="D10">
        <v>50.078000000000003</v>
      </c>
      <c r="E10">
        <v>146.255</v>
      </c>
      <c r="F10">
        <v>260.42899999999997</v>
      </c>
      <c r="G10">
        <v>645.73699999999997</v>
      </c>
      <c r="H10">
        <v>571.15099999999995</v>
      </c>
      <c r="I10">
        <v>438.19400000000002</v>
      </c>
      <c r="J10">
        <v>670.65200000000004</v>
      </c>
      <c r="K10">
        <v>560.46699999999998</v>
      </c>
      <c r="L10">
        <v>537.32899999999995</v>
      </c>
      <c r="M10">
        <v>661.42899999999997</v>
      </c>
      <c r="N10">
        <v>712.70799999999997</v>
      </c>
      <c r="O10">
        <v>1100.9849999999999</v>
      </c>
      <c r="P10">
        <v>1581.8679999999999</v>
      </c>
      <c r="Q10">
        <v>603.08500000000004</v>
      </c>
      <c r="R10">
        <v>890</v>
      </c>
      <c r="S10">
        <v>1969</v>
      </c>
      <c r="T10">
        <v>2816.8690000000001</v>
      </c>
    </row>
    <row r="11" spans="1:20" ht="15" x14ac:dyDescent="0.2">
      <c r="A11" s="1" t="s">
        <v>9</v>
      </c>
      <c r="C11">
        <v>75.582999999999998</v>
      </c>
      <c r="D11">
        <v>22.617999999999999</v>
      </c>
      <c r="E11">
        <v>73.748999999999995</v>
      </c>
      <c r="F11">
        <v>170.29300000000001</v>
      </c>
      <c r="G11">
        <v>118.95399999999999</v>
      </c>
      <c r="H11">
        <v>272.10300000000001</v>
      </c>
      <c r="I11">
        <v>336.75400000000002</v>
      </c>
      <c r="J11">
        <v>376.36399999999998</v>
      </c>
      <c r="K11">
        <v>443.01</v>
      </c>
      <c r="L11">
        <v>424.69799999999998</v>
      </c>
      <c r="M11">
        <v>472.14800000000002</v>
      </c>
      <c r="N11">
        <v>770.81100000000004</v>
      </c>
      <c r="O11">
        <v>706.976</v>
      </c>
      <c r="P11">
        <v>772.15300000000002</v>
      </c>
      <c r="Q11">
        <v>784.95799999999997</v>
      </c>
      <c r="R11">
        <v>649</v>
      </c>
      <c r="S11">
        <v>762</v>
      </c>
      <c r="T11">
        <v>905.54700000000003</v>
      </c>
    </row>
    <row r="12" spans="1:20" ht="15" x14ac:dyDescent="0.2">
      <c r="A12" s="1" t="s">
        <v>10</v>
      </c>
      <c r="F12">
        <v>32.643000000000001</v>
      </c>
      <c r="G12">
        <v>143.94800000000001</v>
      </c>
      <c r="H12">
        <v>80.162999999999997</v>
      </c>
      <c r="I12">
        <v>120</v>
      </c>
      <c r="J12">
        <v>272.39</v>
      </c>
      <c r="K12">
        <v>224.29</v>
      </c>
      <c r="L12">
        <v>198.53800000000001</v>
      </c>
      <c r="M12">
        <v>291.21300000000002</v>
      </c>
      <c r="N12">
        <v>320.38</v>
      </c>
      <c r="O12">
        <v>529.14099999999996</v>
      </c>
      <c r="P12">
        <v>502.69499999999999</v>
      </c>
      <c r="Q12">
        <v>414.75400000000002</v>
      </c>
      <c r="R12">
        <v>463</v>
      </c>
      <c r="S12">
        <v>637</v>
      </c>
      <c r="T12">
        <v>646.94200000000001</v>
      </c>
    </row>
    <row r="13" spans="1:20" x14ac:dyDescent="0.2">
      <c r="A13" s="2">
        <v>0.2</v>
      </c>
      <c r="B13">
        <v>600</v>
      </c>
      <c r="C13" s="3">
        <f>B13*(1+$A13)</f>
        <v>720</v>
      </c>
      <c r="D13" s="3">
        <f t="shared" ref="D13:P13" si="0">C13*(1+$A13)</f>
        <v>864</v>
      </c>
      <c r="E13" s="3">
        <f t="shared" si="0"/>
        <v>1036.8</v>
      </c>
      <c r="F13" s="3">
        <f t="shared" si="0"/>
        <v>1244.1599999999999</v>
      </c>
      <c r="G13" s="3">
        <f t="shared" si="0"/>
        <v>1492.9919999999997</v>
      </c>
      <c r="H13" s="3">
        <f t="shared" si="0"/>
        <v>1791.5903999999996</v>
      </c>
      <c r="I13" s="3">
        <f t="shared" si="0"/>
        <v>2149.9084799999996</v>
      </c>
      <c r="J13" s="3">
        <f t="shared" si="0"/>
        <v>2579.8901759999994</v>
      </c>
      <c r="K13" s="3">
        <f t="shared" si="0"/>
        <v>3095.8682111999992</v>
      </c>
      <c r="L13" s="3">
        <f t="shared" si="0"/>
        <v>3715.0418534399987</v>
      </c>
      <c r="M13" s="3">
        <f t="shared" si="0"/>
        <v>4458.0502241279983</v>
      </c>
      <c r="N13" s="3">
        <f t="shared" si="0"/>
        <v>5349.6602689535976</v>
      </c>
      <c r="O13" s="3">
        <f t="shared" si="0"/>
        <v>6419.5923227443172</v>
      </c>
      <c r="P13" s="3">
        <f t="shared" si="0"/>
        <v>7703.5107872931803</v>
      </c>
      <c r="Q13" s="3">
        <f t="shared" ref="Q13" si="1">P13*(1+$A13)</f>
        <v>9244.2129447518164</v>
      </c>
      <c r="R13" s="3">
        <f t="shared" ref="R13:S13" si="2">Q13*(1+$A13)</f>
        <v>11093.05553370218</v>
      </c>
      <c r="S13" s="3">
        <f t="shared" si="2"/>
        <v>13311.666640442616</v>
      </c>
    </row>
    <row r="14" spans="1:20" ht="15" x14ac:dyDescent="0.2">
      <c r="A14" s="1" t="s">
        <v>19</v>
      </c>
      <c r="C14">
        <v>96.186000000000007</v>
      </c>
      <c r="D14">
        <v>56.444000000000003</v>
      </c>
      <c r="E14">
        <v>84.197000000000003</v>
      </c>
      <c r="F14">
        <v>214.69399999999999</v>
      </c>
      <c r="G14">
        <v>145.12</v>
      </c>
      <c r="H14">
        <v>324.60500000000002</v>
      </c>
      <c r="I14">
        <v>336.75400000000002</v>
      </c>
      <c r="J14">
        <v>299.93200000000002</v>
      </c>
      <c r="K14">
        <v>404.95499999999998</v>
      </c>
      <c r="L14">
        <v>364.56599999999997</v>
      </c>
      <c r="M14">
        <v>472.14800000000002</v>
      </c>
      <c r="N14">
        <v>766.14200000000005</v>
      </c>
      <c r="O14">
        <v>762.83600000000001</v>
      </c>
      <c r="P14">
        <v>1155.6849999999999</v>
      </c>
    </row>
    <row r="15" spans="1:20" ht="15" x14ac:dyDescent="0.2">
      <c r="A15" s="1" t="s">
        <v>20</v>
      </c>
      <c r="C15">
        <v>214.88380000000001</v>
      </c>
      <c r="D15">
        <v>854.98500000000001</v>
      </c>
      <c r="E15">
        <v>317.10120000000001</v>
      </c>
      <c r="F15">
        <v>426.68959999999998</v>
      </c>
      <c r="G15">
        <v>442.52780000000001</v>
      </c>
      <c r="H15">
        <v>659.15440000000001</v>
      </c>
      <c r="I15">
        <v>555.42589999999996</v>
      </c>
      <c r="J15">
        <v>1498.8472499999998</v>
      </c>
      <c r="K15">
        <v>2122.5592999999999</v>
      </c>
      <c r="L15">
        <v>2317.1844333333333</v>
      </c>
      <c r="M15">
        <v>1702.3108666666667</v>
      </c>
      <c r="N15">
        <v>2351.9342333333334</v>
      </c>
      <c r="O15">
        <v>3093.7214333333336</v>
      </c>
      <c r="P15">
        <v>3729.7472999999995</v>
      </c>
    </row>
    <row r="16" spans="1:20" x14ac:dyDescent="0.2">
      <c r="S16" s="3">
        <f>R13*(1+$A13)</f>
        <v>13311.666640442616</v>
      </c>
    </row>
    <row r="24" spans="18:19" x14ac:dyDescent="0.2">
      <c r="R24">
        <f>489/N3</f>
        <v>2.1604474644564418</v>
      </c>
      <c r="S24">
        <f>R3/M3</f>
        <v>2.9449670573214655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4" workbookViewId="0">
      <selection activeCell="T30" sqref="T30"/>
    </sheetView>
  </sheetViews>
  <sheetFormatPr defaultRowHeight="12.75" x14ac:dyDescent="0.2"/>
  <cols>
    <col min="1" max="1" width="12.85546875" customWidth="1"/>
    <col min="2" max="17" width="5" bestFit="1" customWidth="1"/>
  </cols>
  <sheetData>
    <row r="1" spans="1:17" x14ac:dyDescent="0.2">
      <c r="A1" t="s">
        <v>15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F3">
        <v>1</v>
      </c>
      <c r="G3">
        <v>1.1000000000000001</v>
      </c>
      <c r="H3">
        <v>1.1000000000000001</v>
      </c>
      <c r="I3">
        <v>2</v>
      </c>
      <c r="J3">
        <v>1.3</v>
      </c>
      <c r="K3">
        <v>1.7</v>
      </c>
      <c r="L3">
        <v>2.4</v>
      </c>
      <c r="M3">
        <v>2.4</v>
      </c>
      <c r="N3">
        <v>3</v>
      </c>
      <c r="O3">
        <v>3.2</v>
      </c>
      <c r="P3">
        <v>3.4</v>
      </c>
      <c r="Q3">
        <v>3.6</v>
      </c>
    </row>
    <row r="4" spans="1:17" ht="15" x14ac:dyDescent="0.2">
      <c r="A4" s="1" t="s">
        <v>1</v>
      </c>
      <c r="C4">
        <v>1</v>
      </c>
      <c r="D4">
        <v>1</v>
      </c>
      <c r="E4">
        <v>1</v>
      </c>
      <c r="F4">
        <v>1</v>
      </c>
      <c r="G4">
        <v>1.2</v>
      </c>
      <c r="H4">
        <v>1.2</v>
      </c>
      <c r="I4">
        <v>1.2</v>
      </c>
      <c r="J4">
        <v>1.5</v>
      </c>
      <c r="K4">
        <v>2.2000000000000002</v>
      </c>
      <c r="L4">
        <v>3.5</v>
      </c>
      <c r="M4">
        <v>3.7</v>
      </c>
      <c r="N4">
        <v>3.5</v>
      </c>
      <c r="O4">
        <v>3.8</v>
      </c>
      <c r="P4">
        <v>3.8</v>
      </c>
      <c r="Q4">
        <v>3.7</v>
      </c>
    </row>
    <row r="5" spans="1:17" ht="15" x14ac:dyDescent="0.2">
      <c r="A5" s="1" t="s">
        <v>2</v>
      </c>
      <c r="B5">
        <v>2.2999999999999998</v>
      </c>
      <c r="C5">
        <v>3.8</v>
      </c>
      <c r="D5">
        <v>3.9</v>
      </c>
      <c r="E5">
        <v>3.9</v>
      </c>
      <c r="F5">
        <v>4.2</v>
      </c>
      <c r="G5">
        <v>3.9</v>
      </c>
      <c r="H5">
        <v>3.9</v>
      </c>
      <c r="I5">
        <v>4.0999999999999996</v>
      </c>
      <c r="J5">
        <v>4.3</v>
      </c>
      <c r="K5">
        <v>4.2</v>
      </c>
      <c r="L5">
        <v>4.2</v>
      </c>
      <c r="M5">
        <v>4.2</v>
      </c>
      <c r="N5">
        <v>4.2</v>
      </c>
      <c r="O5">
        <v>4.0999999999999996</v>
      </c>
      <c r="P5">
        <v>4.2</v>
      </c>
      <c r="Q5">
        <v>4.3</v>
      </c>
    </row>
    <row r="6" spans="1:17" ht="15" x14ac:dyDescent="0.2">
      <c r="A6" s="1" t="s">
        <v>3</v>
      </c>
      <c r="B6">
        <v>3.3</v>
      </c>
      <c r="C6">
        <v>4</v>
      </c>
      <c r="D6">
        <v>3.4</v>
      </c>
      <c r="E6">
        <v>4.0999999999999996</v>
      </c>
      <c r="F6">
        <v>4.2</v>
      </c>
      <c r="G6">
        <v>4.2</v>
      </c>
      <c r="H6">
        <v>4.2</v>
      </c>
      <c r="I6">
        <v>4.2</v>
      </c>
      <c r="J6">
        <v>4.2</v>
      </c>
      <c r="K6">
        <v>4.2</v>
      </c>
      <c r="L6">
        <v>4.2</v>
      </c>
      <c r="M6">
        <v>4.2</v>
      </c>
      <c r="N6">
        <v>4.2</v>
      </c>
      <c r="O6">
        <v>4.2</v>
      </c>
      <c r="P6">
        <v>4.2</v>
      </c>
      <c r="Q6">
        <v>4.2</v>
      </c>
    </row>
    <row r="7" spans="1:17" ht="15" x14ac:dyDescent="0.2">
      <c r="A7" s="1" t="s">
        <v>4</v>
      </c>
      <c r="G7">
        <v>3.3</v>
      </c>
      <c r="H7">
        <v>4</v>
      </c>
      <c r="I7">
        <v>4</v>
      </c>
      <c r="J7">
        <v>4.0999999999999996</v>
      </c>
      <c r="K7">
        <v>4.0999999999999996</v>
      </c>
      <c r="L7">
        <v>4.0999999999999996</v>
      </c>
      <c r="M7">
        <v>4.0999999999999996</v>
      </c>
      <c r="N7">
        <v>4</v>
      </c>
      <c r="O7">
        <v>4.0999999999999996</v>
      </c>
      <c r="P7">
        <v>4.0999999999999996</v>
      </c>
      <c r="Q7">
        <v>4.2</v>
      </c>
    </row>
    <row r="8" spans="1:17" ht="15" x14ac:dyDescent="0.2">
      <c r="A8" s="1" t="s">
        <v>5</v>
      </c>
      <c r="F8">
        <v>1.8</v>
      </c>
      <c r="G8">
        <v>2.2000000000000002</v>
      </c>
      <c r="H8">
        <v>3.8</v>
      </c>
      <c r="I8">
        <v>3.8</v>
      </c>
      <c r="J8">
        <v>4</v>
      </c>
      <c r="K8">
        <v>3.8</v>
      </c>
      <c r="L8">
        <v>3.8</v>
      </c>
      <c r="M8">
        <v>4</v>
      </c>
      <c r="N8">
        <v>3.9</v>
      </c>
      <c r="O8">
        <v>3.9</v>
      </c>
      <c r="P8">
        <v>3.9</v>
      </c>
      <c r="Q8">
        <v>4</v>
      </c>
    </row>
    <row r="9" spans="1:17" ht="15" x14ac:dyDescent="0.2">
      <c r="A9" s="1" t="s">
        <v>6</v>
      </c>
      <c r="B9">
        <v>4.3</v>
      </c>
      <c r="C9">
        <v>4.3</v>
      </c>
      <c r="D9">
        <v>4.3</v>
      </c>
      <c r="E9">
        <v>4.4000000000000004</v>
      </c>
      <c r="F9">
        <v>4.4000000000000004</v>
      </c>
      <c r="G9">
        <v>4.4000000000000004</v>
      </c>
      <c r="H9">
        <v>4.4000000000000004</v>
      </c>
      <c r="I9">
        <v>4.4000000000000004</v>
      </c>
      <c r="J9">
        <v>4.4000000000000004</v>
      </c>
      <c r="K9">
        <v>4.4000000000000004</v>
      </c>
      <c r="L9">
        <v>4.4000000000000004</v>
      </c>
      <c r="M9">
        <v>4.4000000000000004</v>
      </c>
      <c r="N9">
        <v>4.4000000000000004</v>
      </c>
      <c r="O9">
        <v>4.4000000000000004</v>
      </c>
      <c r="P9">
        <v>4.4000000000000004</v>
      </c>
      <c r="Q9">
        <v>4.4000000000000004</v>
      </c>
    </row>
    <row r="10" spans="1:17" ht="15" x14ac:dyDescent="0.2">
      <c r="A10" s="1" t="s">
        <v>16</v>
      </c>
      <c r="G10">
        <v>3</v>
      </c>
      <c r="H10">
        <v>3.3</v>
      </c>
      <c r="I10">
        <v>3.3</v>
      </c>
      <c r="J10">
        <v>4</v>
      </c>
      <c r="K10">
        <v>4.2</v>
      </c>
      <c r="L10">
        <v>4.2</v>
      </c>
      <c r="M10">
        <v>4.2</v>
      </c>
      <c r="N10">
        <v>4.2</v>
      </c>
      <c r="O10">
        <v>4.2</v>
      </c>
      <c r="P10">
        <v>4.2</v>
      </c>
      <c r="Q10">
        <v>4.2</v>
      </c>
    </row>
    <row r="11" spans="1:17" ht="15" x14ac:dyDescent="0.2">
      <c r="A11" s="1" t="s">
        <v>8</v>
      </c>
      <c r="B11">
        <v>1</v>
      </c>
      <c r="C11">
        <v>1</v>
      </c>
      <c r="D11">
        <v>1</v>
      </c>
      <c r="E11">
        <v>2.4</v>
      </c>
      <c r="F11">
        <v>3.4</v>
      </c>
      <c r="G11">
        <v>3.4</v>
      </c>
      <c r="H11">
        <v>3.9</v>
      </c>
      <c r="I11">
        <v>3.9</v>
      </c>
      <c r="J11">
        <v>4</v>
      </c>
      <c r="K11">
        <v>4</v>
      </c>
      <c r="L11">
        <v>4</v>
      </c>
      <c r="M11">
        <v>4.0999999999999996</v>
      </c>
      <c r="N11">
        <v>4</v>
      </c>
      <c r="O11">
        <v>4</v>
      </c>
      <c r="P11">
        <v>4</v>
      </c>
      <c r="Q11">
        <v>4</v>
      </c>
    </row>
    <row r="12" spans="1:17" ht="15" x14ac:dyDescent="0.2">
      <c r="A12" s="1" t="s">
        <v>9</v>
      </c>
      <c r="E12">
        <v>1.3</v>
      </c>
      <c r="F12">
        <v>2.2000000000000002</v>
      </c>
      <c r="G12">
        <v>2.6</v>
      </c>
      <c r="H12">
        <v>3.5</v>
      </c>
      <c r="I12">
        <v>3.6</v>
      </c>
      <c r="J12">
        <v>3.7</v>
      </c>
      <c r="K12">
        <v>3.8</v>
      </c>
      <c r="L12">
        <v>3.8</v>
      </c>
      <c r="M12">
        <v>3.9</v>
      </c>
      <c r="N12">
        <v>4</v>
      </c>
      <c r="O12">
        <v>4</v>
      </c>
      <c r="P12">
        <v>4</v>
      </c>
      <c r="Q12">
        <v>4</v>
      </c>
    </row>
    <row r="13" spans="1:17" ht="15" x14ac:dyDescent="0.2">
      <c r="A13" s="1" t="s">
        <v>10</v>
      </c>
      <c r="F13">
        <v>1</v>
      </c>
      <c r="G13">
        <v>0.99</v>
      </c>
      <c r="H13">
        <v>1</v>
      </c>
      <c r="I13">
        <v>1</v>
      </c>
      <c r="J13">
        <v>3</v>
      </c>
      <c r="K13">
        <v>2.8</v>
      </c>
      <c r="L13">
        <v>3</v>
      </c>
      <c r="M13">
        <v>3.5</v>
      </c>
      <c r="N13">
        <v>3.5</v>
      </c>
      <c r="O13">
        <v>3.7</v>
      </c>
      <c r="P13">
        <v>3.7</v>
      </c>
      <c r="Q13">
        <v>3.6</v>
      </c>
    </row>
    <row r="19" spans="1:16" ht="15" x14ac:dyDescent="0.2">
      <c r="A19" s="1" t="s">
        <v>14</v>
      </c>
      <c r="C19">
        <v>3.3</v>
      </c>
      <c r="E19">
        <v>3.8</v>
      </c>
      <c r="F19">
        <v>3.9</v>
      </c>
      <c r="G19">
        <v>3.7</v>
      </c>
      <c r="H19">
        <v>4.0999999999999996</v>
      </c>
      <c r="I19">
        <v>4.0999999999999996</v>
      </c>
      <c r="J19">
        <v>4.0999999999999996</v>
      </c>
      <c r="K19">
        <v>4.0999999999999996</v>
      </c>
      <c r="L19">
        <v>4.0999999999999996</v>
      </c>
      <c r="M19">
        <v>4.0999999999999996</v>
      </c>
      <c r="N19">
        <v>4.0999999999999996</v>
      </c>
      <c r="O19">
        <v>4.0999999999999996</v>
      </c>
      <c r="P19">
        <v>4.0999999999999996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29" sqref="A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3</vt:i4>
      </vt:variant>
    </vt:vector>
  </HeadingPairs>
  <TitlesOfParts>
    <vt:vector size="20" baseType="lpstr">
      <vt:lpstr>avg-rtt</vt:lpstr>
      <vt:lpstr>log-avg-rtt</vt:lpstr>
      <vt:lpstr>jitter-2014</vt:lpstr>
      <vt:lpstr>loss</vt:lpstr>
      <vt:lpstr>nthroughput</vt:lpstr>
      <vt:lpstr>throughput</vt:lpstr>
      <vt:lpstr>MOS</vt:lpstr>
      <vt:lpstr>Africa thru</vt:lpstr>
      <vt:lpstr>nthru-trends</vt:lpstr>
      <vt:lpstr>thru-trends</vt:lpstr>
      <vt:lpstr>Extrapolation</vt:lpstr>
      <vt:lpstr>directivity</vt:lpstr>
      <vt:lpstr>min-RTT</vt:lpstr>
      <vt:lpstr>alpha</vt:lpstr>
      <vt:lpstr>Extrapolations</vt:lpstr>
      <vt:lpstr>min-RTT 2014</vt:lpstr>
      <vt:lpstr>Africa-thru</vt:lpstr>
      <vt:lpstr>loss-2014</vt:lpstr>
      <vt:lpstr>mos-ieee</vt:lpstr>
      <vt:lpstr>Log Africa thru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Cottrell, Les</cp:lastModifiedBy>
  <cp:lastPrinted>2012-12-20T00:29:05Z</cp:lastPrinted>
  <dcterms:created xsi:type="dcterms:W3CDTF">2012-10-06T23:57:59Z</dcterms:created>
  <dcterms:modified xsi:type="dcterms:W3CDTF">2016-01-17T01:21:37Z</dcterms:modified>
</cp:coreProperties>
</file>