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7100" windowHeight="11895" activeTab="0"/>
  </bookViews>
  <sheets>
    <sheet name="event-summary-rawcap-hsl4000" sheetId="1" r:id="rId1"/>
  </sheets>
  <definedNames/>
  <calcPr fullCalcOnLoad="1"/>
</workbook>
</file>

<file path=xl/sharedStrings.xml><?xml version="1.0" encoding="utf-8"?>
<sst xmlns="http://schemas.openxmlformats.org/spreadsheetml/2006/main" count="560" uniqueCount="36">
  <si>
    <t>time</t>
  </si>
  <si>
    <t>tmajor</t>
  </si>
  <si>
    <t>tminor</t>
  </si>
  <si>
    <t>%change</t>
  </si>
  <si>
    <t>histmean</t>
  </si>
  <si>
    <t>histsd</t>
  </si>
  <si>
    <t>trmean</t>
  </si>
  <si>
    <t>trstd</t>
  </si>
  <si>
    <t>almean</t>
  </si>
  <si>
    <t>alstd</t>
  </si>
  <si>
    <t>F1</t>
  </si>
  <si>
    <t>F2</t>
  </si>
  <si>
    <t>timestamp</t>
  </si>
  <si>
    <t>?</t>
  </si>
  <si>
    <t>#date</t>
  </si>
  <si>
    <t>Node</t>
  </si>
  <si>
    <t>Average</t>
  </si>
  <si>
    <t>Min</t>
  </si>
  <si>
    <t>Max</t>
  </si>
  <si>
    <t>Count</t>
  </si>
  <si>
    <t>IQR</t>
  </si>
  <si>
    <t>1.binp.nsk.su</t>
  </si>
  <si>
    <t>1.cacr.caltech.edu</t>
  </si>
  <si>
    <t>1.cesnet.cz</t>
  </si>
  <si>
    <t>1.dl.ac.uk</t>
  </si>
  <si>
    <t>1.internet2.edu</t>
  </si>
  <si>
    <t>1.lsa.umich.edu</t>
  </si>
  <si>
    <t>1.mcs.anl.gov</t>
  </si>
  <si>
    <t>1.mib.infn.it</t>
  </si>
  <si>
    <t>1.niit.pk</t>
  </si>
  <si>
    <t>1.nikhef.nl</t>
  </si>
  <si>
    <t>1.nslabs.ufl.edu</t>
  </si>
  <si>
    <t>1.sdsc.edu</t>
  </si>
  <si>
    <t>2.ccs.ornl.gov</t>
  </si>
  <si>
    <t>2.nersc.gov</t>
  </si>
  <si>
    <t>2.nslabs.ufl.edu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</si>
</sst>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8.5"/>
      <name val="Arial"/>
      <family val="0"/>
    </font>
    <font>
      <sz val="19.25"/>
      <name val="Arial"/>
      <family val="0"/>
    </font>
    <font>
      <sz val="22.25"/>
      <name val="Arial"/>
      <family val="0"/>
    </font>
    <font>
      <sz val="10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Arial"/>
                <a:ea typeface="Arial"/>
                <a:cs typeface="Arial"/>
              </a:rPr>
              <a:t> % change in means in Raw Cap data Feb 29-Jun 9 '04, </a:t>
            </a:r>
          </a:p>
        </c:rich>
      </c:tx>
      <c:layout>
        <c:manualLayout>
          <c:xMode val="factor"/>
          <c:yMode val="factor"/>
          <c:x val="-0.15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5825"/>
          <c:w val="0.990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'event-summary-rawcap-hsl4000'!$F$16</c:f>
              <c:strCache>
                <c:ptCount val="1"/>
                <c:pt idx="0">
                  <c:v>%change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'event-summary-rawcap-hsl4000'!$A$17:$A$151</c:f>
              <c:strCache/>
            </c:strRef>
          </c:cat>
          <c:val>
            <c:numRef>
              <c:f>'event-summary-rawcap-hsl4000'!$F$17:$F$151</c:f>
              <c:numCache/>
            </c:numRef>
          </c:val>
        </c:ser>
        <c:overlap val="100"/>
        <c:gapWidth val="10"/>
        <c:axId val="40249015"/>
        <c:axId val="26696816"/>
      </c:bar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0249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</cdr:y>
    </cdr:from>
    <cdr:to>
      <cdr:x>0.95425</cdr:x>
      <cdr:y>0.18425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0"/>
          <a:ext cx="31813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50" b="0" i="0" u="none" baseline="0">
              <a:latin typeface="Arial"/>
              <a:ea typeface="Arial"/>
              <a:cs typeface="Arial"/>
            </a:rPr>
            <a:t>Histlength=4000, Trigdur=60
Sensitivity=2, Count=135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57150</xdr:rowOff>
    </xdr:from>
    <xdr:to>
      <xdr:col>18</xdr:col>
      <xdr:colOff>466725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66675" y="2647950"/>
        <a:ext cx="102774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workbookViewId="0" topLeftCell="A1">
      <pane ySplit="9435" topLeftCell="BM148" activePane="topLeft" state="split"/>
      <selection pane="topLeft" activeCell="A6" sqref="A6"/>
      <selection pane="bottomLeft" activeCell="A137" sqref="A137:IV150"/>
    </sheetView>
  </sheetViews>
  <sheetFormatPr defaultColWidth="9.140625" defaultRowHeight="12.75"/>
  <cols>
    <col min="1" max="1" width="23.8515625" style="0" bestFit="1" customWidth="1"/>
    <col min="2" max="2" width="9.140625" style="0" bestFit="1" customWidth="1"/>
    <col min="3" max="3" width="8.140625" style="0" bestFit="1" customWidth="1"/>
    <col min="4" max="5" width="6.140625" style="0" bestFit="1" customWidth="1"/>
    <col min="6" max="6" width="8.7109375" style="0" bestFit="1" customWidth="1"/>
    <col min="7" max="7" width="8.57421875" style="0" bestFit="1" customWidth="1"/>
    <col min="8" max="8" width="6.00390625" style="0" bestFit="1" customWidth="1"/>
    <col min="9" max="9" width="6.7109375" style="0" bestFit="1" customWidth="1"/>
    <col min="10" max="10" width="6.00390625" style="0" bestFit="1" customWidth="1"/>
    <col min="11" max="11" width="7.00390625" style="0" bestFit="1" customWidth="1"/>
    <col min="12" max="12" width="5.00390625" style="0" bestFit="1" customWidth="1"/>
    <col min="13" max="13" width="7.00390625" style="0" bestFit="1" customWidth="1"/>
    <col min="14" max="14" width="3.140625" style="0" bestFit="1" customWidth="1"/>
  </cols>
  <sheetData>
    <row r="1" spans="1:15" ht="12.75">
      <c r="A1" t="str">
        <f>A16</f>
        <v>Node</v>
      </c>
      <c r="B1" t="str">
        <f>B16</f>
        <v>#date</v>
      </c>
      <c r="C1" t="str">
        <f>C16</f>
        <v>time</v>
      </c>
      <c r="D1" t="str">
        <f>D16</f>
        <v>tmajor</v>
      </c>
      <c r="E1" t="str">
        <f aca="true" t="shared" si="0" ref="E1:O1">E16</f>
        <v>tminor</v>
      </c>
      <c r="F1" t="str">
        <f t="shared" si="0"/>
        <v>%change</v>
      </c>
      <c r="G1" t="str">
        <f t="shared" si="0"/>
        <v>histmean</v>
      </c>
      <c r="H1" t="str">
        <f t="shared" si="0"/>
        <v>histsd</v>
      </c>
      <c r="I1" t="str">
        <f t="shared" si="0"/>
        <v>trmean</v>
      </c>
      <c r="J1" t="str">
        <f t="shared" si="0"/>
        <v>trstd</v>
      </c>
      <c r="K1" t="str">
        <f t="shared" si="0"/>
        <v>almean</v>
      </c>
      <c r="L1" t="str">
        <f t="shared" si="0"/>
        <v>alstd</v>
      </c>
      <c r="M1" t="str">
        <f t="shared" si="0"/>
        <v>F1</v>
      </c>
      <c r="N1" t="str">
        <f t="shared" si="0"/>
        <v>F2</v>
      </c>
      <c r="O1" t="str">
        <f t="shared" si="0"/>
        <v>timestamp</v>
      </c>
    </row>
    <row r="2" spans="1:16" ht="12.75">
      <c r="A2" t="s">
        <v>16</v>
      </c>
      <c r="B2" s="2">
        <f>AVERAGE(B17:B151)</f>
        <v>38109.34074074074</v>
      </c>
      <c r="D2">
        <f>AVERAGE(D17:D151)</f>
        <v>224</v>
      </c>
      <c r="E2" t="e">
        <f aca="true" t="shared" si="1" ref="E2:O2">AVERAGE(E17:E151)</f>
        <v>#DIV/0!</v>
      </c>
      <c r="F2">
        <f t="shared" si="1"/>
        <v>47.66296296296298</v>
      </c>
      <c r="G2">
        <f t="shared" si="1"/>
        <v>830.7733333333332</v>
      </c>
      <c r="H2">
        <f t="shared" si="1"/>
        <v>97.54518518518518</v>
      </c>
      <c r="I2">
        <f t="shared" si="1"/>
        <v>437.44444444444434</v>
      </c>
      <c r="J2">
        <f t="shared" si="1"/>
        <v>64.08148148148148</v>
      </c>
      <c r="K2" t="e">
        <f t="shared" si="1"/>
        <v>#DIV/0!</v>
      </c>
      <c r="L2" t="e">
        <f t="shared" si="1"/>
        <v>#DIV/0!</v>
      </c>
      <c r="M2">
        <f t="shared" si="1"/>
        <v>6.444814814814814</v>
      </c>
      <c r="N2">
        <f t="shared" si="1"/>
        <v>0</v>
      </c>
      <c r="O2">
        <f t="shared" si="1"/>
        <v>1083548509.6666667</v>
      </c>
      <c r="P2">
        <f>12000/60/24</f>
        <v>8.333333333333334</v>
      </c>
    </row>
    <row r="3" spans="4:15" ht="12.75">
      <c r="D3">
        <f>STDEV(D17:D151)</f>
        <v>0</v>
      </c>
      <c r="E3" t="e">
        <f aca="true" t="shared" si="2" ref="E3:O3">STDEV(E17:E151)</f>
        <v>#DIV/0!</v>
      </c>
      <c r="F3">
        <f t="shared" si="2"/>
        <v>20.52979175160548</v>
      </c>
      <c r="G3">
        <f t="shared" si="2"/>
        <v>309.2967406249124</v>
      </c>
      <c r="H3">
        <f t="shared" si="2"/>
        <v>79.09655889878923</v>
      </c>
      <c r="I3">
        <f t="shared" si="2"/>
        <v>245.07040769209235</v>
      </c>
      <c r="J3">
        <f t="shared" si="2"/>
        <v>64.47958161736184</v>
      </c>
      <c r="K3" t="e">
        <f t="shared" si="2"/>
        <v>#DIV/0!</v>
      </c>
      <c r="L3" t="e">
        <f t="shared" si="2"/>
        <v>#DIV/0!</v>
      </c>
      <c r="M3">
        <f t="shared" si="2"/>
        <v>13.554488976743999</v>
      </c>
      <c r="N3">
        <f t="shared" si="2"/>
        <v>0</v>
      </c>
      <c r="O3">
        <f t="shared" si="2"/>
        <v>1932694.8553944821</v>
      </c>
    </row>
    <row r="4" spans="1:15" ht="12.75">
      <c r="A4" s="3">
        <v>0.05</v>
      </c>
      <c r="D4">
        <f>PERCENTILE(D$17:D$151,$A4)</f>
        <v>224</v>
      </c>
      <c r="E4" t="e">
        <f aca="true" t="shared" si="3" ref="E4:O4">PERCENTILE(E$17:E$151,$A4)</f>
        <v>#NUM!</v>
      </c>
      <c r="F4">
        <f t="shared" si="3"/>
        <v>13.77</v>
      </c>
      <c r="G4">
        <f t="shared" si="3"/>
        <v>1.1</v>
      </c>
      <c r="H4">
        <f t="shared" si="3"/>
        <v>0</v>
      </c>
      <c r="I4">
        <f t="shared" si="3"/>
        <v>0.5</v>
      </c>
      <c r="J4">
        <f t="shared" si="3"/>
        <v>0.17000000000000004</v>
      </c>
      <c r="K4" t="e">
        <f t="shared" si="3"/>
        <v>#NUM!</v>
      </c>
      <c r="L4" t="e">
        <f t="shared" si="3"/>
        <v>#NUM!</v>
      </c>
      <c r="M4">
        <f t="shared" si="3"/>
        <v>2.487</v>
      </c>
      <c r="N4">
        <f t="shared" si="3"/>
        <v>0</v>
      </c>
      <c r="O4">
        <f t="shared" si="3"/>
        <v>1080140801.8</v>
      </c>
    </row>
    <row r="5" spans="1:15" ht="12.75">
      <c r="A5" s="3">
        <v>0.1</v>
      </c>
      <c r="D5">
        <f aca="true" t="shared" si="4" ref="D5:O11">PERCENTILE(D$17:D$151,$A5)</f>
        <v>224</v>
      </c>
      <c r="E5" t="e">
        <f t="shared" si="4"/>
        <v>#NUM!</v>
      </c>
      <c r="F5">
        <f t="shared" si="4"/>
        <v>19.520000000000003</v>
      </c>
      <c r="G5">
        <f t="shared" si="4"/>
        <v>66.20000000000002</v>
      </c>
      <c r="H5">
        <f t="shared" si="4"/>
        <v>0.22000000000000014</v>
      </c>
      <c r="I5">
        <f t="shared" si="4"/>
        <v>9.22</v>
      </c>
      <c r="J5">
        <f t="shared" si="4"/>
        <v>0.8600000000000005</v>
      </c>
      <c r="K5" t="e">
        <f t="shared" si="4"/>
        <v>#NUM!</v>
      </c>
      <c r="L5" t="e">
        <f t="shared" si="4"/>
        <v>#NUM!</v>
      </c>
      <c r="M5">
        <f t="shared" si="4"/>
        <v>2.738</v>
      </c>
      <c r="N5">
        <f t="shared" si="4"/>
        <v>0</v>
      </c>
      <c r="O5">
        <f t="shared" si="4"/>
        <v>1080859759.2</v>
      </c>
    </row>
    <row r="6" spans="1:15" ht="12.75">
      <c r="A6" s="3">
        <v>0.25</v>
      </c>
      <c r="D6">
        <f t="shared" si="4"/>
        <v>224</v>
      </c>
      <c r="E6" t="e">
        <f t="shared" si="4"/>
        <v>#NUM!</v>
      </c>
      <c r="F6">
        <f t="shared" si="4"/>
        <v>38.65</v>
      </c>
      <c r="G6">
        <f t="shared" si="4"/>
        <v>922.6500000000001</v>
      </c>
      <c r="H6">
        <f t="shared" si="4"/>
        <v>30.700000000000003</v>
      </c>
      <c r="I6">
        <f t="shared" si="4"/>
        <v>359</v>
      </c>
      <c r="J6">
        <f t="shared" si="4"/>
        <v>16.65</v>
      </c>
      <c r="K6" t="e">
        <f t="shared" si="4"/>
        <v>#NUM!</v>
      </c>
      <c r="L6" t="e">
        <f t="shared" si="4"/>
        <v>#NUM!</v>
      </c>
      <c r="M6">
        <f t="shared" si="4"/>
        <v>3.33</v>
      </c>
      <c r="N6">
        <f t="shared" si="4"/>
        <v>0</v>
      </c>
      <c r="O6">
        <f t="shared" si="4"/>
        <v>1082423233</v>
      </c>
    </row>
    <row r="7" spans="1:15" ht="12.75">
      <c r="A7" s="3">
        <v>0.5</v>
      </c>
      <c r="D7">
        <f t="shared" si="4"/>
        <v>224</v>
      </c>
      <c r="E7" t="e">
        <f t="shared" si="4"/>
        <v>#NUM!</v>
      </c>
      <c r="F7">
        <f t="shared" si="4"/>
        <v>43.5</v>
      </c>
      <c r="G7">
        <f t="shared" si="4"/>
        <v>942.3</v>
      </c>
      <c r="H7">
        <f t="shared" si="4"/>
        <v>90.3</v>
      </c>
      <c r="I7">
        <f t="shared" si="4"/>
        <v>524.8</v>
      </c>
      <c r="J7">
        <f t="shared" si="4"/>
        <v>44.7</v>
      </c>
      <c r="K7" t="e">
        <f t="shared" si="4"/>
        <v>#NUM!</v>
      </c>
      <c r="L7" t="e">
        <f t="shared" si="4"/>
        <v>#NUM!</v>
      </c>
      <c r="M7">
        <f t="shared" si="4"/>
        <v>3.62</v>
      </c>
      <c r="N7">
        <f t="shared" si="4"/>
        <v>0</v>
      </c>
      <c r="O7">
        <f t="shared" si="4"/>
        <v>1084087237</v>
      </c>
    </row>
    <row r="8" spans="1:15" ht="12.75">
      <c r="A8" s="3">
        <v>0.75</v>
      </c>
      <c r="D8">
        <f t="shared" si="4"/>
        <v>224</v>
      </c>
      <c r="E8" t="e">
        <f t="shared" si="4"/>
        <v>#NUM!</v>
      </c>
      <c r="F8">
        <f t="shared" si="4"/>
        <v>57.8</v>
      </c>
      <c r="G8">
        <f t="shared" si="4"/>
        <v>978.95</v>
      </c>
      <c r="H8">
        <f t="shared" si="4"/>
        <v>135.10000000000002</v>
      </c>
      <c r="I8">
        <f t="shared" si="4"/>
        <v>564.05</v>
      </c>
      <c r="J8">
        <f t="shared" si="4"/>
        <v>100.94999999999999</v>
      </c>
      <c r="K8" t="e">
        <f t="shared" si="4"/>
        <v>#NUM!</v>
      </c>
      <c r="L8" t="e">
        <f t="shared" si="4"/>
        <v>#NUM!</v>
      </c>
      <c r="M8">
        <f t="shared" si="4"/>
        <v>5.545</v>
      </c>
      <c r="N8">
        <f t="shared" si="4"/>
        <v>0</v>
      </c>
      <c r="O8">
        <f t="shared" si="4"/>
        <v>1085112051</v>
      </c>
    </row>
    <row r="9" spans="1:15" ht="12.75">
      <c r="A9" s="3">
        <v>0.9</v>
      </c>
      <c r="D9">
        <f t="shared" si="4"/>
        <v>224</v>
      </c>
      <c r="E9" t="e">
        <f t="shared" si="4"/>
        <v>#NUM!</v>
      </c>
      <c r="F9">
        <f t="shared" si="4"/>
        <v>88.02</v>
      </c>
      <c r="G9">
        <f t="shared" si="4"/>
        <v>990.22</v>
      </c>
      <c r="H9">
        <f t="shared" si="4"/>
        <v>185.64000000000001</v>
      </c>
      <c r="I9">
        <f t="shared" si="4"/>
        <v>680.72</v>
      </c>
      <c r="J9">
        <f t="shared" si="4"/>
        <v>121.16000000000004</v>
      </c>
      <c r="K9" t="e">
        <f t="shared" si="4"/>
        <v>#NUM!</v>
      </c>
      <c r="L9" t="e">
        <f t="shared" si="4"/>
        <v>#NUM!</v>
      </c>
      <c r="M9">
        <f t="shared" si="4"/>
        <v>9.462000000000002</v>
      </c>
      <c r="N9">
        <f t="shared" si="4"/>
        <v>0</v>
      </c>
      <c r="O9">
        <f t="shared" si="4"/>
        <v>1085665127.6</v>
      </c>
    </row>
    <row r="10" spans="1:15" ht="12.75">
      <c r="A10" s="3">
        <v>0.95</v>
      </c>
      <c r="D10">
        <f t="shared" si="4"/>
        <v>224</v>
      </c>
      <c r="E10" t="e">
        <f t="shared" si="4"/>
        <v>#NUM!</v>
      </c>
      <c r="F10">
        <f t="shared" si="4"/>
        <v>89.13</v>
      </c>
      <c r="G10">
        <f t="shared" si="4"/>
        <v>994.87</v>
      </c>
      <c r="H10">
        <f t="shared" si="4"/>
        <v>260.56000000000023</v>
      </c>
      <c r="I10">
        <f t="shared" si="4"/>
        <v>850.6900000000002</v>
      </c>
      <c r="J10">
        <f t="shared" si="4"/>
        <v>159.22000000000014</v>
      </c>
      <c r="K10" t="e">
        <f t="shared" si="4"/>
        <v>#NUM!</v>
      </c>
      <c r="L10" t="e">
        <f t="shared" si="4"/>
        <v>#NUM!</v>
      </c>
      <c r="M10">
        <f t="shared" si="4"/>
        <v>10.91100000000001</v>
      </c>
      <c r="N10">
        <f t="shared" si="4"/>
        <v>0</v>
      </c>
      <c r="O10">
        <f t="shared" si="4"/>
        <v>1086145324.5</v>
      </c>
    </row>
    <row r="11" spans="1:15" ht="12.75">
      <c r="A11" s="3">
        <v>0.99</v>
      </c>
      <c r="D11">
        <f t="shared" si="4"/>
        <v>224</v>
      </c>
      <c r="E11" t="e">
        <f t="shared" si="4"/>
        <v>#NUM!</v>
      </c>
      <c r="F11">
        <f t="shared" si="4"/>
        <v>91.05399999999999</v>
      </c>
      <c r="G11">
        <f t="shared" si="4"/>
        <v>999.966</v>
      </c>
      <c r="H11">
        <f t="shared" si="4"/>
        <v>338.756</v>
      </c>
      <c r="I11">
        <f t="shared" si="4"/>
        <v>872.812</v>
      </c>
      <c r="J11">
        <f t="shared" si="4"/>
        <v>324.96599999999967</v>
      </c>
      <c r="K11" t="e">
        <f t="shared" si="4"/>
        <v>#NUM!</v>
      </c>
      <c r="L11" t="e">
        <f t="shared" si="4"/>
        <v>#NUM!</v>
      </c>
      <c r="M11">
        <f t="shared" si="4"/>
        <v>67.32319999999977</v>
      </c>
      <c r="N11">
        <f t="shared" si="4"/>
        <v>0</v>
      </c>
      <c r="O11">
        <f t="shared" si="4"/>
        <v>1086564916.42</v>
      </c>
    </row>
    <row r="12" spans="1:15" ht="12.75">
      <c r="A12" s="3" t="s">
        <v>20</v>
      </c>
      <c r="D12">
        <f>D8-D6</f>
        <v>0</v>
      </c>
      <c r="E12" t="e">
        <f aca="true" t="shared" si="5" ref="E12:O12">E8-E6</f>
        <v>#NUM!</v>
      </c>
      <c r="F12">
        <f t="shared" si="5"/>
        <v>19.15</v>
      </c>
      <c r="G12">
        <f t="shared" si="5"/>
        <v>56.299999999999955</v>
      </c>
      <c r="H12">
        <f t="shared" si="5"/>
        <v>104.40000000000002</v>
      </c>
      <c r="I12">
        <f t="shared" si="5"/>
        <v>205.04999999999995</v>
      </c>
      <c r="J12">
        <f t="shared" si="5"/>
        <v>84.29999999999998</v>
      </c>
      <c r="K12" t="e">
        <f t="shared" si="5"/>
        <v>#NUM!</v>
      </c>
      <c r="L12" t="e">
        <f t="shared" si="5"/>
        <v>#NUM!</v>
      </c>
      <c r="M12">
        <f t="shared" si="5"/>
        <v>2.215</v>
      </c>
      <c r="N12">
        <f t="shared" si="5"/>
        <v>0</v>
      </c>
      <c r="O12">
        <f t="shared" si="5"/>
        <v>2688818</v>
      </c>
    </row>
    <row r="13" spans="1:15" ht="12.75">
      <c r="A13" t="s">
        <v>17</v>
      </c>
      <c r="B13" s="2">
        <f>MIN(B17:B151)</f>
        <v>38046</v>
      </c>
      <c r="D13">
        <f>MIN(D17:D151)</f>
        <v>224</v>
      </c>
      <c r="E13">
        <f aca="true" t="shared" si="6" ref="E13:O13">MIN(E17:E151)</f>
        <v>0</v>
      </c>
      <c r="F13">
        <f t="shared" si="6"/>
        <v>12</v>
      </c>
      <c r="G13">
        <f t="shared" si="6"/>
        <v>0.5</v>
      </c>
      <c r="H13">
        <f t="shared" si="6"/>
        <v>0</v>
      </c>
      <c r="I13">
        <f t="shared" si="6"/>
        <v>0.2</v>
      </c>
      <c r="J13">
        <f t="shared" si="6"/>
        <v>0</v>
      </c>
      <c r="K13">
        <f t="shared" si="6"/>
        <v>0</v>
      </c>
      <c r="L13">
        <f t="shared" si="6"/>
        <v>0</v>
      </c>
      <c r="M13">
        <f t="shared" si="6"/>
        <v>2</v>
      </c>
      <c r="N13">
        <f t="shared" si="6"/>
        <v>0</v>
      </c>
      <c r="O13">
        <f t="shared" si="6"/>
        <v>1078048932</v>
      </c>
    </row>
    <row r="14" spans="1:15" ht="12.75">
      <c r="A14" t="s">
        <v>18</v>
      </c>
      <c r="B14" s="2">
        <f>MAX(B17:B151)</f>
        <v>38145</v>
      </c>
      <c r="D14">
        <f>MAX(D17:D151)</f>
        <v>224</v>
      </c>
      <c r="E14">
        <f aca="true" t="shared" si="7" ref="E14:O14">MAX(E17:E151)</f>
        <v>0</v>
      </c>
      <c r="F14">
        <f t="shared" si="7"/>
        <v>91.9</v>
      </c>
      <c r="G14">
        <f t="shared" si="7"/>
        <v>1000</v>
      </c>
      <c r="H14">
        <f t="shared" si="7"/>
        <v>353.7</v>
      </c>
      <c r="I14">
        <f t="shared" si="7"/>
        <v>879.8</v>
      </c>
      <c r="J14">
        <f t="shared" si="7"/>
        <v>388</v>
      </c>
      <c r="K14">
        <f t="shared" si="7"/>
        <v>0</v>
      </c>
      <c r="L14">
        <f t="shared" si="7"/>
        <v>0</v>
      </c>
      <c r="M14">
        <f t="shared" si="7"/>
        <v>133.48</v>
      </c>
      <c r="N14">
        <f t="shared" si="7"/>
        <v>0</v>
      </c>
      <c r="O14">
        <f t="shared" si="7"/>
        <v>1086611990</v>
      </c>
    </row>
    <row r="15" spans="1:15" ht="12.75">
      <c r="A15" t="s">
        <v>19</v>
      </c>
      <c r="B15">
        <f>COUNT(B17:B151)</f>
        <v>135</v>
      </c>
      <c r="D15">
        <f>COUNT(D17:D151)</f>
        <v>135</v>
      </c>
      <c r="E15">
        <f aca="true" t="shared" si="8" ref="E15:O15">COUNT(E17:E151)</f>
        <v>0</v>
      </c>
      <c r="F15">
        <f t="shared" si="8"/>
        <v>135</v>
      </c>
      <c r="G15">
        <f t="shared" si="8"/>
        <v>135</v>
      </c>
      <c r="H15">
        <f t="shared" si="8"/>
        <v>135</v>
      </c>
      <c r="I15">
        <f t="shared" si="8"/>
        <v>135</v>
      </c>
      <c r="J15">
        <f t="shared" si="8"/>
        <v>135</v>
      </c>
      <c r="K15">
        <f t="shared" si="8"/>
        <v>0</v>
      </c>
      <c r="L15">
        <f t="shared" si="8"/>
        <v>0</v>
      </c>
      <c r="M15">
        <f t="shared" si="8"/>
        <v>135</v>
      </c>
      <c r="N15">
        <f t="shared" si="8"/>
        <v>135</v>
      </c>
      <c r="O15">
        <f t="shared" si="8"/>
        <v>135</v>
      </c>
    </row>
    <row r="16" spans="1:15" ht="12.75">
      <c r="A16" t="s">
        <v>15</v>
      </c>
      <c r="B16" t="s">
        <v>14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I16" t="s">
        <v>6</v>
      </c>
      <c r="J16" t="s">
        <v>7</v>
      </c>
      <c r="K16" t="s">
        <v>8</v>
      </c>
      <c r="L16" t="s">
        <v>9</v>
      </c>
      <c r="M16" t="s">
        <v>10</v>
      </c>
      <c r="N16" t="s">
        <v>11</v>
      </c>
      <c r="O16" t="s">
        <v>12</v>
      </c>
    </row>
    <row r="17" spans="1:15" ht="12.75">
      <c r="A17" t="s">
        <v>21</v>
      </c>
      <c r="B17" s="2">
        <v>38100</v>
      </c>
      <c r="C17" s="1">
        <v>0.33336805555555554</v>
      </c>
      <c r="D17">
        <v>224</v>
      </c>
      <c r="E17" t="s">
        <v>13</v>
      </c>
      <c r="F17">
        <v>46</v>
      </c>
      <c r="G17">
        <v>0.5</v>
      </c>
      <c r="H17">
        <v>0</v>
      </c>
      <c r="I17">
        <v>0.3</v>
      </c>
      <c r="J17">
        <v>0.1</v>
      </c>
      <c r="K17" t="s">
        <v>13</v>
      </c>
      <c r="L17" t="s">
        <v>13</v>
      </c>
      <c r="M17">
        <v>6.34</v>
      </c>
      <c r="N17">
        <v>0</v>
      </c>
      <c r="O17">
        <v>1082732403</v>
      </c>
    </row>
    <row r="18" spans="1:15" ht="12.75">
      <c r="A18" t="s">
        <v>21</v>
      </c>
      <c r="B18" s="2">
        <v>38100</v>
      </c>
      <c r="C18" s="1">
        <v>0.48518518518518516</v>
      </c>
      <c r="D18">
        <v>224</v>
      </c>
      <c r="E18" t="s">
        <v>13</v>
      </c>
      <c r="F18">
        <v>48</v>
      </c>
      <c r="G18">
        <v>0.5</v>
      </c>
      <c r="H18">
        <v>0</v>
      </c>
      <c r="I18">
        <v>0.3</v>
      </c>
      <c r="J18">
        <v>0</v>
      </c>
      <c r="K18" t="s">
        <v>13</v>
      </c>
      <c r="L18" t="s">
        <v>13</v>
      </c>
      <c r="M18">
        <v>8.52</v>
      </c>
      <c r="N18">
        <v>0</v>
      </c>
      <c r="O18">
        <v>1082745520</v>
      </c>
    </row>
    <row r="19" spans="1:15" ht="12.75">
      <c r="A19" t="s">
        <v>21</v>
      </c>
      <c r="B19" s="2">
        <v>38120</v>
      </c>
      <c r="C19" s="1">
        <v>0.40055555555555555</v>
      </c>
      <c r="D19">
        <v>224</v>
      </c>
      <c r="E19" t="s">
        <v>13</v>
      </c>
      <c r="F19">
        <v>48</v>
      </c>
      <c r="G19">
        <v>0.5</v>
      </c>
      <c r="H19">
        <v>0</v>
      </c>
      <c r="I19">
        <v>0.3</v>
      </c>
      <c r="J19">
        <v>0</v>
      </c>
      <c r="K19" t="s">
        <v>13</v>
      </c>
      <c r="L19" t="s">
        <v>13</v>
      </c>
      <c r="M19">
        <v>7.86</v>
      </c>
      <c r="N19">
        <v>0</v>
      </c>
      <c r="O19">
        <v>1084466208</v>
      </c>
    </row>
    <row r="20" spans="1:15" ht="12.75">
      <c r="A20" t="s">
        <v>21</v>
      </c>
      <c r="B20" s="2">
        <v>38120</v>
      </c>
      <c r="C20" s="1">
        <v>0.4577893518518519</v>
      </c>
      <c r="D20">
        <v>224</v>
      </c>
      <c r="E20" t="s">
        <v>13</v>
      </c>
      <c r="F20">
        <v>48</v>
      </c>
      <c r="G20">
        <v>0.5</v>
      </c>
      <c r="H20">
        <v>0</v>
      </c>
      <c r="I20">
        <v>0.3</v>
      </c>
      <c r="J20">
        <v>0</v>
      </c>
      <c r="K20" t="s">
        <v>13</v>
      </c>
      <c r="L20" t="s">
        <v>13</v>
      </c>
      <c r="M20">
        <v>7.84</v>
      </c>
      <c r="N20">
        <v>0</v>
      </c>
      <c r="O20">
        <v>1084471153</v>
      </c>
    </row>
    <row r="21" spans="1:15" ht="12.75">
      <c r="A21" t="s">
        <v>21</v>
      </c>
      <c r="B21" s="2">
        <v>38144</v>
      </c>
      <c r="C21" s="1">
        <v>0.4345949074074074</v>
      </c>
      <c r="D21">
        <v>224</v>
      </c>
      <c r="E21" t="s">
        <v>13</v>
      </c>
      <c r="F21">
        <v>50</v>
      </c>
      <c r="G21">
        <v>0.5</v>
      </c>
      <c r="H21">
        <v>0</v>
      </c>
      <c r="I21">
        <v>0.2</v>
      </c>
      <c r="J21">
        <v>0</v>
      </c>
      <c r="K21" t="s">
        <v>13</v>
      </c>
      <c r="L21" t="s">
        <v>13</v>
      </c>
      <c r="M21">
        <v>89.6</v>
      </c>
      <c r="N21">
        <v>0</v>
      </c>
      <c r="O21">
        <v>1086542749</v>
      </c>
    </row>
    <row r="22" spans="1:15" ht="12.75">
      <c r="A22" t="s">
        <v>21</v>
      </c>
      <c r="B22" s="2">
        <v>38144</v>
      </c>
      <c r="C22" s="1">
        <v>0.8233333333333334</v>
      </c>
      <c r="D22">
        <v>224</v>
      </c>
      <c r="E22" t="s">
        <v>13</v>
      </c>
      <c r="F22">
        <v>50</v>
      </c>
      <c r="G22">
        <v>0.5</v>
      </c>
      <c r="H22">
        <v>0</v>
      </c>
      <c r="I22">
        <v>0.2</v>
      </c>
      <c r="J22">
        <v>0</v>
      </c>
      <c r="K22" t="s">
        <v>13</v>
      </c>
      <c r="L22" t="s">
        <v>13</v>
      </c>
      <c r="M22">
        <v>11.72</v>
      </c>
      <c r="N22">
        <v>0</v>
      </c>
      <c r="O22">
        <v>1086576336</v>
      </c>
    </row>
    <row r="23" spans="1:15" ht="12.75">
      <c r="A23" t="s">
        <v>22</v>
      </c>
      <c r="B23" s="2">
        <v>38090</v>
      </c>
      <c r="C23" s="1">
        <v>0.6440740740740741</v>
      </c>
      <c r="D23">
        <v>224</v>
      </c>
      <c r="E23" t="s">
        <v>13</v>
      </c>
      <c r="F23">
        <v>33.8</v>
      </c>
      <c r="G23">
        <v>980.1</v>
      </c>
      <c r="H23">
        <v>16.3</v>
      </c>
      <c r="I23">
        <v>649.2</v>
      </c>
      <c r="J23">
        <v>232.2</v>
      </c>
      <c r="K23" t="s">
        <v>13</v>
      </c>
      <c r="L23" t="s">
        <v>13</v>
      </c>
      <c r="M23">
        <v>2.01</v>
      </c>
      <c r="N23">
        <v>0</v>
      </c>
      <c r="O23">
        <v>1081895248</v>
      </c>
    </row>
    <row r="24" spans="1:15" ht="12.75">
      <c r="A24" t="s">
        <v>22</v>
      </c>
      <c r="B24" s="2">
        <v>38099</v>
      </c>
      <c r="C24" s="1">
        <v>0.9082870370370371</v>
      </c>
      <c r="D24">
        <v>224</v>
      </c>
      <c r="E24" t="s">
        <v>13</v>
      </c>
      <c r="F24">
        <v>39</v>
      </c>
      <c r="G24">
        <v>960.6</v>
      </c>
      <c r="H24">
        <v>38.5</v>
      </c>
      <c r="I24">
        <v>586.3</v>
      </c>
      <c r="J24">
        <v>168.6</v>
      </c>
      <c r="K24" t="s">
        <v>13</v>
      </c>
      <c r="L24" t="s">
        <v>13</v>
      </c>
      <c r="M24">
        <v>3.06</v>
      </c>
      <c r="N24">
        <v>0</v>
      </c>
      <c r="O24">
        <v>1082695676</v>
      </c>
    </row>
    <row r="25" spans="1:15" ht="12.75">
      <c r="A25" t="s">
        <v>22</v>
      </c>
      <c r="B25" s="2">
        <v>38111</v>
      </c>
      <c r="C25" s="1">
        <v>0.9104976851851853</v>
      </c>
      <c r="D25">
        <v>224</v>
      </c>
      <c r="E25" t="s">
        <v>13</v>
      </c>
      <c r="F25">
        <v>39.2</v>
      </c>
      <c r="G25">
        <v>951.5</v>
      </c>
      <c r="H25">
        <v>44</v>
      </c>
      <c r="I25">
        <v>578.3</v>
      </c>
      <c r="J25">
        <v>176.4</v>
      </c>
      <c r="K25" t="s">
        <v>13</v>
      </c>
      <c r="L25" t="s">
        <v>13</v>
      </c>
      <c r="M25">
        <v>2.9</v>
      </c>
      <c r="N25">
        <v>0</v>
      </c>
      <c r="O25">
        <v>1083732667</v>
      </c>
    </row>
    <row r="26" spans="1:15" ht="12.75">
      <c r="A26" t="s">
        <v>23</v>
      </c>
      <c r="B26" s="2">
        <v>38061</v>
      </c>
      <c r="C26" s="1">
        <v>0.9615856481481481</v>
      </c>
      <c r="D26">
        <v>224</v>
      </c>
      <c r="E26" t="s">
        <v>13</v>
      </c>
      <c r="F26">
        <v>45</v>
      </c>
      <c r="G26">
        <v>834.3</v>
      </c>
      <c r="H26">
        <v>22.1</v>
      </c>
      <c r="I26">
        <v>458.5</v>
      </c>
      <c r="J26">
        <v>0.1</v>
      </c>
      <c r="K26" t="s">
        <v>13</v>
      </c>
      <c r="L26" t="s">
        <v>13</v>
      </c>
      <c r="M26">
        <v>24.08</v>
      </c>
      <c r="N26">
        <v>0</v>
      </c>
      <c r="O26">
        <v>1079420681</v>
      </c>
    </row>
    <row r="27" spans="1:15" ht="12.75">
      <c r="A27" t="s">
        <v>24</v>
      </c>
      <c r="B27" s="2">
        <v>38115</v>
      </c>
      <c r="C27" s="1">
        <v>0.7624305555555555</v>
      </c>
      <c r="D27">
        <v>224</v>
      </c>
      <c r="E27" t="s">
        <v>13</v>
      </c>
      <c r="F27">
        <v>12</v>
      </c>
      <c r="G27">
        <v>999.9</v>
      </c>
      <c r="H27">
        <v>0.4</v>
      </c>
      <c r="I27">
        <v>879.8</v>
      </c>
      <c r="J27">
        <v>50.3</v>
      </c>
      <c r="K27" t="s">
        <v>13</v>
      </c>
      <c r="L27" t="s">
        <v>13</v>
      </c>
      <c r="M27">
        <v>3.37</v>
      </c>
      <c r="N27">
        <v>0</v>
      </c>
      <c r="O27">
        <v>1084065474</v>
      </c>
    </row>
    <row r="28" spans="1:15" ht="12.75">
      <c r="A28" t="s">
        <v>24</v>
      </c>
      <c r="B28" s="2">
        <v>38115</v>
      </c>
      <c r="C28" s="1">
        <v>0.8779513888888889</v>
      </c>
      <c r="D28">
        <v>224</v>
      </c>
      <c r="E28" t="s">
        <v>13</v>
      </c>
      <c r="F28">
        <v>12.9</v>
      </c>
      <c r="G28">
        <v>998.1</v>
      </c>
      <c r="H28">
        <v>15.7</v>
      </c>
      <c r="I28">
        <v>869.1</v>
      </c>
      <c r="J28">
        <v>47</v>
      </c>
      <c r="K28" t="s">
        <v>13</v>
      </c>
      <c r="L28" t="s">
        <v>13</v>
      </c>
      <c r="M28">
        <v>3.68</v>
      </c>
      <c r="N28">
        <v>0</v>
      </c>
      <c r="O28">
        <v>1084075455</v>
      </c>
    </row>
    <row r="29" spans="1:15" ht="12.75">
      <c r="A29" t="s">
        <v>24</v>
      </c>
      <c r="B29" s="2">
        <v>38116</v>
      </c>
      <c r="C29" s="1">
        <v>0.014317129629629631</v>
      </c>
      <c r="D29">
        <v>224</v>
      </c>
      <c r="E29" t="s">
        <v>13</v>
      </c>
      <c r="F29">
        <v>12.3</v>
      </c>
      <c r="G29">
        <v>996.2</v>
      </c>
      <c r="H29">
        <v>22.8</v>
      </c>
      <c r="I29">
        <v>873.9</v>
      </c>
      <c r="J29">
        <v>44.7</v>
      </c>
      <c r="K29" t="s">
        <v>13</v>
      </c>
      <c r="L29" t="s">
        <v>13</v>
      </c>
      <c r="M29">
        <v>3.45</v>
      </c>
      <c r="N29">
        <v>0</v>
      </c>
      <c r="O29">
        <v>1084087237</v>
      </c>
    </row>
    <row r="30" spans="1:15" ht="12.75">
      <c r="A30" t="s">
        <v>24</v>
      </c>
      <c r="B30" s="2">
        <v>38116</v>
      </c>
      <c r="C30" s="1">
        <v>0.14726851851851852</v>
      </c>
      <c r="D30">
        <v>224</v>
      </c>
      <c r="E30" t="s">
        <v>13</v>
      </c>
      <c r="F30">
        <v>12.4</v>
      </c>
      <c r="G30">
        <v>994.3</v>
      </c>
      <c r="H30">
        <v>27.7</v>
      </c>
      <c r="I30">
        <v>870.7</v>
      </c>
      <c r="J30">
        <v>39.4</v>
      </c>
      <c r="K30" t="s">
        <v>13</v>
      </c>
      <c r="L30" t="s">
        <v>13</v>
      </c>
      <c r="M30">
        <v>3.63</v>
      </c>
      <c r="N30">
        <v>0</v>
      </c>
      <c r="O30">
        <v>1084098724</v>
      </c>
    </row>
    <row r="31" spans="1:15" ht="12.75">
      <c r="A31" t="s">
        <v>24</v>
      </c>
      <c r="B31" s="2">
        <v>38116</v>
      </c>
      <c r="C31" s="1">
        <v>0.2780787037037037</v>
      </c>
      <c r="D31">
        <v>224</v>
      </c>
      <c r="E31" t="s">
        <v>13</v>
      </c>
      <c r="F31">
        <v>13.7</v>
      </c>
      <c r="G31">
        <v>992.3</v>
      </c>
      <c r="H31">
        <v>31.8</v>
      </c>
      <c r="I31">
        <v>856.5</v>
      </c>
      <c r="J31">
        <v>50.2</v>
      </c>
      <c r="K31" t="s">
        <v>13</v>
      </c>
      <c r="L31" t="s">
        <v>13</v>
      </c>
      <c r="M31">
        <v>3.23</v>
      </c>
      <c r="N31">
        <v>0</v>
      </c>
      <c r="O31">
        <v>1084110026</v>
      </c>
    </row>
    <row r="32" spans="1:15" ht="12.75">
      <c r="A32" t="s">
        <v>24</v>
      </c>
      <c r="B32" s="2">
        <v>38116</v>
      </c>
      <c r="C32" s="1">
        <v>0.4583564814814815</v>
      </c>
      <c r="D32">
        <v>224</v>
      </c>
      <c r="E32" t="s">
        <v>13</v>
      </c>
      <c r="F32">
        <v>12.6</v>
      </c>
      <c r="G32">
        <v>989.9</v>
      </c>
      <c r="H32">
        <v>36.5</v>
      </c>
      <c r="I32">
        <v>865</v>
      </c>
      <c r="J32">
        <v>39.8</v>
      </c>
      <c r="K32" t="s">
        <v>13</v>
      </c>
      <c r="L32" t="s">
        <v>13</v>
      </c>
      <c r="M32">
        <v>3.27</v>
      </c>
      <c r="N32">
        <v>0</v>
      </c>
      <c r="O32">
        <v>1084125602</v>
      </c>
    </row>
    <row r="33" spans="1:15" ht="12.75">
      <c r="A33" t="s">
        <v>24</v>
      </c>
      <c r="B33" s="2">
        <v>38116</v>
      </c>
      <c r="C33" s="1">
        <v>0.6994560185185185</v>
      </c>
      <c r="D33">
        <v>224</v>
      </c>
      <c r="E33" t="s">
        <v>13</v>
      </c>
      <c r="F33">
        <v>12.9</v>
      </c>
      <c r="G33">
        <v>987.3</v>
      </c>
      <c r="H33">
        <v>40.2</v>
      </c>
      <c r="I33">
        <v>860.1</v>
      </c>
      <c r="J33">
        <v>30.8</v>
      </c>
      <c r="K33" t="s">
        <v>13</v>
      </c>
      <c r="L33" t="s">
        <v>13</v>
      </c>
      <c r="M33">
        <v>3.55</v>
      </c>
      <c r="N33">
        <v>0</v>
      </c>
      <c r="O33">
        <v>1084146433</v>
      </c>
    </row>
    <row r="34" spans="1:15" ht="12.75">
      <c r="A34" t="s">
        <v>24</v>
      </c>
      <c r="B34" s="2">
        <v>38116</v>
      </c>
      <c r="C34" s="1">
        <v>0.9539814814814815</v>
      </c>
      <c r="D34">
        <v>224</v>
      </c>
      <c r="E34" t="s">
        <v>13</v>
      </c>
      <c r="F34">
        <v>13.8</v>
      </c>
      <c r="G34">
        <v>984.5</v>
      </c>
      <c r="H34">
        <v>43.6</v>
      </c>
      <c r="I34">
        <v>848.2</v>
      </c>
      <c r="J34">
        <v>34.4</v>
      </c>
      <c r="K34" t="s">
        <v>13</v>
      </c>
      <c r="L34" t="s">
        <v>13</v>
      </c>
      <c r="M34">
        <v>3.47</v>
      </c>
      <c r="N34">
        <v>0</v>
      </c>
      <c r="O34">
        <v>1084168424</v>
      </c>
    </row>
    <row r="35" spans="1:15" ht="12.75">
      <c r="A35" t="s">
        <v>25</v>
      </c>
      <c r="B35" s="2">
        <v>38071</v>
      </c>
      <c r="C35" s="1">
        <v>0.8184837962962962</v>
      </c>
      <c r="D35">
        <v>224</v>
      </c>
      <c r="E35" t="s">
        <v>13</v>
      </c>
      <c r="F35">
        <v>91.7</v>
      </c>
      <c r="G35">
        <v>113.4</v>
      </c>
      <c r="H35">
        <v>8.9</v>
      </c>
      <c r="I35">
        <v>9.4</v>
      </c>
      <c r="J35">
        <v>2.2</v>
      </c>
      <c r="K35" t="s">
        <v>13</v>
      </c>
      <c r="L35" t="s">
        <v>13</v>
      </c>
      <c r="M35">
        <v>16.02</v>
      </c>
      <c r="N35">
        <v>0</v>
      </c>
      <c r="O35">
        <v>1080272317</v>
      </c>
    </row>
    <row r="36" spans="1:15" ht="12.75">
      <c r="A36" t="s">
        <v>25</v>
      </c>
      <c r="B36" s="2">
        <v>38071</v>
      </c>
      <c r="C36" s="1">
        <v>0.9982175925925926</v>
      </c>
      <c r="D36">
        <v>224</v>
      </c>
      <c r="E36" t="s">
        <v>13</v>
      </c>
      <c r="F36">
        <v>91.9</v>
      </c>
      <c r="G36">
        <v>111.8</v>
      </c>
      <c r="H36">
        <v>15.3</v>
      </c>
      <c r="I36">
        <v>9.1</v>
      </c>
      <c r="J36">
        <v>1.7</v>
      </c>
      <c r="K36" t="s">
        <v>13</v>
      </c>
      <c r="L36" t="s">
        <v>13</v>
      </c>
      <c r="M36">
        <v>9.42</v>
      </c>
      <c r="N36">
        <v>0</v>
      </c>
      <c r="O36">
        <v>1080287846</v>
      </c>
    </row>
    <row r="37" spans="1:15" ht="12.75">
      <c r="A37" t="s">
        <v>26</v>
      </c>
      <c r="B37" s="2">
        <v>38071</v>
      </c>
      <c r="C37" s="1">
        <v>0.7645949074074073</v>
      </c>
      <c r="D37">
        <v>224</v>
      </c>
      <c r="E37" t="s">
        <v>13</v>
      </c>
      <c r="F37">
        <v>65.4</v>
      </c>
      <c r="G37">
        <v>990</v>
      </c>
      <c r="H37">
        <v>13.1</v>
      </c>
      <c r="I37">
        <v>342.3</v>
      </c>
      <c r="J37">
        <v>359</v>
      </c>
      <c r="K37" t="s">
        <v>13</v>
      </c>
      <c r="L37" t="s">
        <v>13</v>
      </c>
      <c r="M37">
        <v>2.55</v>
      </c>
      <c r="N37">
        <v>0</v>
      </c>
      <c r="O37">
        <v>1080267661</v>
      </c>
    </row>
    <row r="38" spans="1:15" ht="12.75">
      <c r="A38" t="s">
        <v>26</v>
      </c>
      <c r="B38" s="2">
        <v>38072</v>
      </c>
      <c r="C38" s="1">
        <v>0.014710648148148148</v>
      </c>
      <c r="D38">
        <v>224</v>
      </c>
      <c r="E38" t="s">
        <v>13</v>
      </c>
      <c r="F38">
        <v>87.5</v>
      </c>
      <c r="G38">
        <v>980.2</v>
      </c>
      <c r="H38">
        <v>90.3</v>
      </c>
      <c r="I38">
        <v>123</v>
      </c>
      <c r="J38">
        <v>128.7</v>
      </c>
      <c r="K38" t="s">
        <v>13</v>
      </c>
      <c r="L38" t="s">
        <v>13</v>
      </c>
      <c r="M38">
        <v>7.71</v>
      </c>
      <c r="N38">
        <v>0</v>
      </c>
      <c r="O38">
        <v>1080289271</v>
      </c>
    </row>
    <row r="39" spans="1:15" ht="12.75">
      <c r="A39" t="s">
        <v>26</v>
      </c>
      <c r="B39" s="2">
        <v>38120</v>
      </c>
      <c r="C39" s="1">
        <v>0.10158564814814815</v>
      </c>
      <c r="D39">
        <v>224</v>
      </c>
      <c r="E39" t="s">
        <v>13</v>
      </c>
      <c r="F39">
        <v>15.5</v>
      </c>
      <c r="G39">
        <v>991.3</v>
      </c>
      <c r="H39">
        <v>9.7</v>
      </c>
      <c r="I39">
        <v>837.9</v>
      </c>
      <c r="J39">
        <v>107.4</v>
      </c>
      <c r="K39" t="s">
        <v>13</v>
      </c>
      <c r="L39" t="s">
        <v>13</v>
      </c>
      <c r="M39">
        <v>2.01</v>
      </c>
      <c r="N39">
        <v>0</v>
      </c>
      <c r="O39">
        <v>1084440377</v>
      </c>
    </row>
    <row r="40" spans="1:15" ht="12.75">
      <c r="A40" t="s">
        <v>27</v>
      </c>
      <c r="B40" s="2">
        <v>38046</v>
      </c>
      <c r="C40" s="1">
        <v>0.08486111111111111</v>
      </c>
      <c r="D40">
        <v>224</v>
      </c>
      <c r="E40" t="s">
        <v>13</v>
      </c>
      <c r="F40">
        <v>32.2</v>
      </c>
      <c r="G40">
        <v>967.3</v>
      </c>
      <c r="H40">
        <v>30.3</v>
      </c>
      <c r="I40">
        <v>656.3</v>
      </c>
      <c r="J40">
        <v>117.5</v>
      </c>
      <c r="K40" t="s">
        <v>13</v>
      </c>
      <c r="L40" t="s">
        <v>13</v>
      </c>
      <c r="M40">
        <v>3.62</v>
      </c>
      <c r="N40">
        <v>0</v>
      </c>
      <c r="O40">
        <v>1078048932</v>
      </c>
    </row>
    <row r="41" spans="1:15" ht="12.75">
      <c r="A41" t="s">
        <v>27</v>
      </c>
      <c r="B41" s="2">
        <v>38078</v>
      </c>
      <c r="C41" s="1">
        <v>0.20791666666666667</v>
      </c>
      <c r="D41">
        <v>224</v>
      </c>
      <c r="E41" t="s">
        <v>13</v>
      </c>
      <c r="F41">
        <v>37.3</v>
      </c>
      <c r="G41">
        <v>923.6</v>
      </c>
      <c r="H41">
        <v>124.4</v>
      </c>
      <c r="I41">
        <v>578.8</v>
      </c>
      <c r="J41">
        <v>73.9</v>
      </c>
      <c r="K41" t="s">
        <v>13</v>
      </c>
      <c r="L41" t="s">
        <v>13</v>
      </c>
      <c r="M41">
        <v>3.37</v>
      </c>
      <c r="N41">
        <v>0</v>
      </c>
      <c r="O41">
        <v>1080824364</v>
      </c>
    </row>
    <row r="42" spans="1:15" ht="12.75">
      <c r="A42" t="s">
        <v>27</v>
      </c>
      <c r="B42" s="2">
        <v>38079</v>
      </c>
      <c r="C42" s="1">
        <v>0.23208333333333334</v>
      </c>
      <c r="D42">
        <v>224</v>
      </c>
      <c r="E42" t="s">
        <v>13</v>
      </c>
      <c r="F42">
        <v>40.6</v>
      </c>
      <c r="G42">
        <v>921.5</v>
      </c>
      <c r="H42">
        <v>128</v>
      </c>
      <c r="I42">
        <v>547.7</v>
      </c>
      <c r="J42">
        <v>100.6</v>
      </c>
      <c r="K42" t="s">
        <v>13</v>
      </c>
      <c r="L42" t="s">
        <v>13</v>
      </c>
      <c r="M42">
        <v>3.25</v>
      </c>
      <c r="N42">
        <v>0</v>
      </c>
      <c r="O42">
        <v>1080912852</v>
      </c>
    </row>
    <row r="43" spans="1:15" ht="12.75">
      <c r="A43" t="s">
        <v>27</v>
      </c>
      <c r="B43" s="2">
        <v>38080</v>
      </c>
      <c r="C43" s="1">
        <v>0.2485185185185185</v>
      </c>
      <c r="D43">
        <v>224</v>
      </c>
      <c r="E43" t="s">
        <v>13</v>
      </c>
      <c r="F43">
        <v>41.7</v>
      </c>
      <c r="G43">
        <v>919.8</v>
      </c>
      <c r="H43">
        <v>132.2</v>
      </c>
      <c r="I43">
        <v>536.3</v>
      </c>
      <c r="J43">
        <v>86.9</v>
      </c>
      <c r="K43" t="s">
        <v>13</v>
      </c>
      <c r="L43" t="s">
        <v>13</v>
      </c>
      <c r="M43">
        <v>3.43</v>
      </c>
      <c r="N43">
        <v>0</v>
      </c>
      <c r="O43">
        <v>1081000672</v>
      </c>
    </row>
    <row r="44" spans="1:15" ht="12.75">
      <c r="A44" t="s">
        <v>27</v>
      </c>
      <c r="B44" s="2">
        <v>38082</v>
      </c>
      <c r="C44" s="1">
        <v>0.1691087962962963</v>
      </c>
      <c r="D44">
        <v>224</v>
      </c>
      <c r="E44" t="s">
        <v>13</v>
      </c>
      <c r="F44">
        <v>43.2</v>
      </c>
      <c r="G44">
        <v>924.1</v>
      </c>
      <c r="H44">
        <v>133.3</v>
      </c>
      <c r="I44">
        <v>525</v>
      </c>
      <c r="J44">
        <v>99.8</v>
      </c>
      <c r="K44" t="s">
        <v>13</v>
      </c>
      <c r="L44" t="s">
        <v>13</v>
      </c>
      <c r="M44">
        <v>3.39</v>
      </c>
      <c r="N44">
        <v>0</v>
      </c>
      <c r="O44">
        <v>1081163011</v>
      </c>
    </row>
    <row r="45" spans="1:15" ht="12.75">
      <c r="A45" t="s">
        <v>27</v>
      </c>
      <c r="B45" s="2">
        <v>38088</v>
      </c>
      <c r="C45" s="1">
        <v>0.21982638888888886</v>
      </c>
      <c r="D45">
        <v>224</v>
      </c>
      <c r="E45" t="s">
        <v>13</v>
      </c>
      <c r="F45">
        <v>44.5</v>
      </c>
      <c r="G45">
        <v>929.5</v>
      </c>
      <c r="H45">
        <v>132.6</v>
      </c>
      <c r="I45">
        <v>515.9</v>
      </c>
      <c r="J45">
        <v>118.4</v>
      </c>
      <c r="K45" t="s">
        <v>13</v>
      </c>
      <c r="L45" t="s">
        <v>13</v>
      </c>
      <c r="M45">
        <v>3.29</v>
      </c>
      <c r="N45">
        <v>0</v>
      </c>
      <c r="O45">
        <v>1081685793</v>
      </c>
    </row>
    <row r="46" spans="1:15" ht="12.75">
      <c r="A46" t="s">
        <v>27</v>
      </c>
      <c r="B46" s="2">
        <v>38089</v>
      </c>
      <c r="C46" s="1">
        <v>0.22297453703703704</v>
      </c>
      <c r="D46">
        <v>224</v>
      </c>
      <c r="E46" t="s">
        <v>13</v>
      </c>
      <c r="F46">
        <v>38.4</v>
      </c>
      <c r="G46">
        <v>934</v>
      </c>
      <c r="H46">
        <v>129.8</v>
      </c>
      <c r="I46">
        <v>574.9</v>
      </c>
      <c r="J46">
        <v>70.6</v>
      </c>
      <c r="K46" t="s">
        <v>13</v>
      </c>
      <c r="L46" t="s">
        <v>13</v>
      </c>
      <c r="M46">
        <v>3.44</v>
      </c>
      <c r="N46">
        <v>0</v>
      </c>
      <c r="O46">
        <v>1081772465</v>
      </c>
    </row>
    <row r="47" spans="1:15" ht="12.75">
      <c r="A47" t="s">
        <v>27</v>
      </c>
      <c r="B47" s="2">
        <v>38092</v>
      </c>
      <c r="C47" s="1">
        <v>0.1948726851851852</v>
      </c>
      <c r="D47">
        <v>224</v>
      </c>
      <c r="E47" t="s">
        <v>13</v>
      </c>
      <c r="F47">
        <v>38.9</v>
      </c>
      <c r="G47">
        <v>939.3</v>
      </c>
      <c r="H47">
        <v>119.2</v>
      </c>
      <c r="I47">
        <v>574.1</v>
      </c>
      <c r="J47">
        <v>83.2</v>
      </c>
      <c r="K47" t="s">
        <v>13</v>
      </c>
      <c r="L47" t="s">
        <v>13</v>
      </c>
      <c r="M47">
        <v>3.55</v>
      </c>
      <c r="N47">
        <v>0</v>
      </c>
      <c r="O47">
        <v>1082029237</v>
      </c>
    </row>
    <row r="48" spans="1:15" ht="12.75">
      <c r="A48" t="s">
        <v>27</v>
      </c>
      <c r="B48" s="2">
        <v>38093</v>
      </c>
      <c r="C48" s="1">
        <v>0.20780092592592592</v>
      </c>
      <c r="D48">
        <v>224</v>
      </c>
      <c r="E48" t="s">
        <v>13</v>
      </c>
      <c r="F48">
        <v>41.5</v>
      </c>
      <c r="G48">
        <v>936.3</v>
      </c>
      <c r="H48">
        <v>124.9</v>
      </c>
      <c r="I48">
        <v>548</v>
      </c>
      <c r="J48">
        <v>106.1</v>
      </c>
      <c r="K48" t="s">
        <v>13</v>
      </c>
      <c r="L48" t="s">
        <v>13</v>
      </c>
      <c r="M48">
        <v>3.35</v>
      </c>
      <c r="N48">
        <v>0</v>
      </c>
      <c r="O48">
        <v>1082116754</v>
      </c>
    </row>
    <row r="49" spans="1:15" ht="12.75">
      <c r="A49" t="s">
        <v>27</v>
      </c>
      <c r="B49" s="2">
        <v>38097</v>
      </c>
      <c r="C49" s="1">
        <v>0.22372685185185184</v>
      </c>
      <c r="D49">
        <v>224</v>
      </c>
      <c r="E49" t="s">
        <v>13</v>
      </c>
      <c r="F49">
        <v>42.7</v>
      </c>
      <c r="G49">
        <v>934.6</v>
      </c>
      <c r="H49">
        <v>129.6</v>
      </c>
      <c r="I49">
        <v>535.8</v>
      </c>
      <c r="J49">
        <v>105.7</v>
      </c>
      <c r="K49" t="s">
        <v>13</v>
      </c>
      <c r="L49" t="s">
        <v>13</v>
      </c>
      <c r="M49">
        <v>3.37</v>
      </c>
      <c r="N49">
        <v>0</v>
      </c>
      <c r="O49">
        <v>1082463730</v>
      </c>
    </row>
    <row r="50" spans="1:15" ht="12.75">
      <c r="A50" t="s">
        <v>27</v>
      </c>
      <c r="B50" s="2">
        <v>38099</v>
      </c>
      <c r="C50" s="1">
        <v>0.20261574074074074</v>
      </c>
      <c r="D50">
        <v>224</v>
      </c>
      <c r="E50" t="s">
        <v>13</v>
      </c>
      <c r="F50">
        <v>41.4</v>
      </c>
      <c r="G50">
        <v>938.4</v>
      </c>
      <c r="H50">
        <v>121.6</v>
      </c>
      <c r="I50">
        <v>549.6</v>
      </c>
      <c r="J50">
        <v>129.5</v>
      </c>
      <c r="K50" t="s">
        <v>13</v>
      </c>
      <c r="L50" t="s">
        <v>13</v>
      </c>
      <c r="M50">
        <v>3.1</v>
      </c>
      <c r="N50">
        <v>0</v>
      </c>
      <c r="O50">
        <v>1082634706</v>
      </c>
    </row>
    <row r="51" spans="1:15" ht="12.75">
      <c r="A51" t="s">
        <v>27</v>
      </c>
      <c r="B51" s="2">
        <v>38100</v>
      </c>
      <c r="C51" s="1">
        <v>0.2449421296296296</v>
      </c>
      <c r="D51">
        <v>224</v>
      </c>
      <c r="E51" t="s">
        <v>13</v>
      </c>
      <c r="F51">
        <v>39.6</v>
      </c>
      <c r="G51">
        <v>932.5</v>
      </c>
      <c r="H51">
        <v>130.9</v>
      </c>
      <c r="I51">
        <v>563.5</v>
      </c>
      <c r="J51">
        <v>86</v>
      </c>
      <c r="K51" t="s">
        <v>13</v>
      </c>
      <c r="L51" t="s">
        <v>13</v>
      </c>
      <c r="M51">
        <v>3.33</v>
      </c>
      <c r="N51">
        <v>0</v>
      </c>
      <c r="O51">
        <v>1082724763</v>
      </c>
    </row>
    <row r="52" spans="1:15" ht="12.75">
      <c r="A52" t="s">
        <v>27</v>
      </c>
      <c r="B52" s="2">
        <v>38101</v>
      </c>
      <c r="C52" s="1">
        <v>0.2426736111111111</v>
      </c>
      <c r="D52">
        <v>224</v>
      </c>
      <c r="E52" t="s">
        <v>13</v>
      </c>
      <c r="F52">
        <v>41.2</v>
      </c>
      <c r="G52">
        <v>931.1</v>
      </c>
      <c r="H52">
        <v>132.4</v>
      </c>
      <c r="I52">
        <v>547.2</v>
      </c>
      <c r="J52">
        <v>84.1</v>
      </c>
      <c r="K52" t="s">
        <v>13</v>
      </c>
      <c r="L52" t="s">
        <v>13</v>
      </c>
      <c r="M52">
        <v>3.46</v>
      </c>
      <c r="N52">
        <v>0</v>
      </c>
      <c r="O52">
        <v>1082810967</v>
      </c>
    </row>
    <row r="53" spans="1:15" ht="12.75">
      <c r="A53" t="s">
        <v>27</v>
      </c>
      <c r="B53" s="2">
        <v>38106</v>
      </c>
      <c r="C53" s="1">
        <v>0.19105324074074073</v>
      </c>
      <c r="D53">
        <v>224</v>
      </c>
      <c r="E53" t="s">
        <v>13</v>
      </c>
      <c r="F53">
        <v>39.9</v>
      </c>
      <c r="G53">
        <v>938.5</v>
      </c>
      <c r="H53">
        <v>122.7</v>
      </c>
      <c r="I53">
        <v>563.9</v>
      </c>
      <c r="J53">
        <v>106.8</v>
      </c>
      <c r="K53" t="s">
        <v>13</v>
      </c>
      <c r="L53" t="s">
        <v>13</v>
      </c>
      <c r="M53">
        <v>3.26</v>
      </c>
      <c r="N53">
        <v>0</v>
      </c>
      <c r="O53">
        <v>1083238507</v>
      </c>
    </row>
    <row r="54" spans="1:15" ht="12.75">
      <c r="A54" t="s">
        <v>27</v>
      </c>
      <c r="B54" s="2">
        <v>38107</v>
      </c>
      <c r="C54" s="1">
        <v>0.2126273148148148</v>
      </c>
      <c r="D54">
        <v>224</v>
      </c>
      <c r="E54" t="s">
        <v>13</v>
      </c>
      <c r="F54">
        <v>41</v>
      </c>
      <c r="G54">
        <v>933.4</v>
      </c>
      <c r="H54">
        <v>131.1</v>
      </c>
      <c r="I54">
        <v>550.4</v>
      </c>
      <c r="J54">
        <v>93.6</v>
      </c>
      <c r="K54" t="s">
        <v>13</v>
      </c>
      <c r="L54" t="s">
        <v>13</v>
      </c>
      <c r="M54">
        <v>3.36</v>
      </c>
      <c r="N54">
        <v>0</v>
      </c>
      <c r="O54">
        <v>1083326771</v>
      </c>
    </row>
    <row r="55" spans="1:15" ht="12.75">
      <c r="A55" t="s">
        <v>27</v>
      </c>
      <c r="B55" s="2">
        <v>38112</v>
      </c>
      <c r="C55" s="1">
        <v>0.13417824074074072</v>
      </c>
      <c r="D55">
        <v>224</v>
      </c>
      <c r="E55" t="s">
        <v>13</v>
      </c>
      <c r="F55">
        <v>43.1</v>
      </c>
      <c r="G55">
        <v>942.3</v>
      </c>
      <c r="H55">
        <v>121</v>
      </c>
      <c r="I55">
        <v>536.5</v>
      </c>
      <c r="J55">
        <v>116.9</v>
      </c>
      <c r="K55" t="s">
        <v>13</v>
      </c>
      <c r="L55" t="s">
        <v>13</v>
      </c>
      <c r="M55">
        <v>3.41</v>
      </c>
      <c r="N55">
        <v>0</v>
      </c>
      <c r="O55">
        <v>1083751993</v>
      </c>
    </row>
    <row r="56" spans="1:15" ht="12.75">
      <c r="A56" t="s">
        <v>27</v>
      </c>
      <c r="B56" s="2">
        <v>38115</v>
      </c>
      <c r="C56" s="1">
        <v>0.16493055555555555</v>
      </c>
      <c r="D56">
        <v>224</v>
      </c>
      <c r="E56" t="s">
        <v>13</v>
      </c>
      <c r="F56">
        <v>43.7</v>
      </c>
      <c r="G56">
        <v>943.2</v>
      </c>
      <c r="H56">
        <v>120.8</v>
      </c>
      <c r="I56">
        <v>530.8</v>
      </c>
      <c r="J56">
        <v>111.5</v>
      </c>
      <c r="K56" t="s">
        <v>13</v>
      </c>
      <c r="L56" t="s">
        <v>13</v>
      </c>
      <c r="M56">
        <v>3.55</v>
      </c>
      <c r="N56">
        <v>0</v>
      </c>
      <c r="O56">
        <v>1084013850</v>
      </c>
    </row>
    <row r="57" spans="1:15" ht="12.75">
      <c r="A57" t="s">
        <v>27</v>
      </c>
      <c r="B57" s="2">
        <v>38116</v>
      </c>
      <c r="C57" s="1">
        <v>0.19612268518518516</v>
      </c>
      <c r="D57">
        <v>224</v>
      </c>
      <c r="E57" t="s">
        <v>13</v>
      </c>
      <c r="F57">
        <v>44.1</v>
      </c>
      <c r="G57">
        <v>937.9</v>
      </c>
      <c r="H57">
        <v>130.3</v>
      </c>
      <c r="I57">
        <v>523.8</v>
      </c>
      <c r="J57">
        <v>107.6</v>
      </c>
      <c r="K57" t="s">
        <v>13</v>
      </c>
      <c r="L57" t="s">
        <v>13</v>
      </c>
      <c r="M57">
        <v>3.47</v>
      </c>
      <c r="N57">
        <v>0</v>
      </c>
      <c r="O57">
        <v>1084102945</v>
      </c>
    </row>
    <row r="58" spans="1:15" ht="12.75">
      <c r="A58" t="s">
        <v>27</v>
      </c>
      <c r="B58" s="2">
        <v>38117</v>
      </c>
      <c r="C58" s="1">
        <v>0.19826388888888888</v>
      </c>
      <c r="D58">
        <v>224</v>
      </c>
      <c r="E58" t="s">
        <v>13</v>
      </c>
      <c r="F58">
        <v>43.2</v>
      </c>
      <c r="G58">
        <v>930.6</v>
      </c>
      <c r="H58">
        <v>140.5</v>
      </c>
      <c r="I58">
        <v>528.3</v>
      </c>
      <c r="J58">
        <v>96.4</v>
      </c>
      <c r="K58" t="s">
        <v>13</v>
      </c>
      <c r="L58" t="s">
        <v>13</v>
      </c>
      <c r="M58">
        <v>3.34</v>
      </c>
      <c r="N58">
        <v>0</v>
      </c>
      <c r="O58">
        <v>1084189530</v>
      </c>
    </row>
    <row r="59" spans="1:15" ht="12.75">
      <c r="A59" t="s">
        <v>27</v>
      </c>
      <c r="B59" s="2">
        <v>38120</v>
      </c>
      <c r="C59" s="1">
        <v>0.2109837962962963</v>
      </c>
      <c r="D59">
        <v>224</v>
      </c>
      <c r="E59" t="s">
        <v>13</v>
      </c>
      <c r="F59">
        <v>43.3</v>
      </c>
      <c r="G59">
        <v>926.2</v>
      </c>
      <c r="H59">
        <v>145</v>
      </c>
      <c r="I59">
        <v>524.8</v>
      </c>
      <c r="J59">
        <v>82.4</v>
      </c>
      <c r="K59" t="s">
        <v>13</v>
      </c>
      <c r="L59" t="s">
        <v>13</v>
      </c>
      <c r="M59">
        <v>3.4</v>
      </c>
      <c r="N59">
        <v>0</v>
      </c>
      <c r="O59">
        <v>1084449829</v>
      </c>
    </row>
    <row r="60" spans="1:15" ht="12.75">
      <c r="A60" t="s">
        <v>27</v>
      </c>
      <c r="B60" s="2">
        <v>38129</v>
      </c>
      <c r="C60" s="1">
        <v>0.11893518518518519</v>
      </c>
      <c r="D60">
        <v>224</v>
      </c>
      <c r="E60" t="s">
        <v>13</v>
      </c>
      <c r="F60">
        <v>42.7</v>
      </c>
      <c r="G60">
        <v>983.8</v>
      </c>
      <c r="H60">
        <v>43</v>
      </c>
      <c r="I60">
        <v>564.2</v>
      </c>
      <c r="J60">
        <v>127</v>
      </c>
      <c r="K60" t="s">
        <v>13</v>
      </c>
      <c r="L60" t="s">
        <v>13</v>
      </c>
      <c r="M60">
        <v>4.42</v>
      </c>
      <c r="N60">
        <v>0</v>
      </c>
      <c r="O60">
        <v>1085219476</v>
      </c>
    </row>
    <row r="61" spans="1:15" ht="12.75">
      <c r="A61" t="s">
        <v>27</v>
      </c>
      <c r="B61" s="2">
        <v>38129</v>
      </c>
      <c r="C61" s="1">
        <v>0.24850694444444443</v>
      </c>
      <c r="D61">
        <v>224</v>
      </c>
      <c r="E61" t="s">
        <v>13</v>
      </c>
      <c r="F61">
        <v>46</v>
      </c>
      <c r="G61">
        <v>977.8</v>
      </c>
      <c r="H61">
        <v>67.6</v>
      </c>
      <c r="I61">
        <v>528.3</v>
      </c>
      <c r="J61">
        <v>118.7</v>
      </c>
      <c r="K61" t="s">
        <v>13</v>
      </c>
      <c r="L61" t="s">
        <v>13</v>
      </c>
      <c r="M61">
        <v>4.66</v>
      </c>
      <c r="N61">
        <v>0</v>
      </c>
      <c r="O61">
        <v>1085230671</v>
      </c>
    </row>
    <row r="62" spans="1:15" ht="12.75">
      <c r="A62" t="s">
        <v>27</v>
      </c>
      <c r="B62" s="2">
        <v>38130</v>
      </c>
      <c r="C62" s="1">
        <v>0.14278935185185185</v>
      </c>
      <c r="D62">
        <v>224</v>
      </c>
      <c r="E62" t="s">
        <v>13</v>
      </c>
      <c r="F62">
        <v>45.2</v>
      </c>
      <c r="G62">
        <v>972.5</v>
      </c>
      <c r="H62">
        <v>85.6</v>
      </c>
      <c r="I62">
        <v>532.8</v>
      </c>
      <c r="J62">
        <v>107.8</v>
      </c>
      <c r="K62" t="s">
        <v>13</v>
      </c>
      <c r="L62" t="s">
        <v>13</v>
      </c>
      <c r="M62">
        <v>4.52</v>
      </c>
      <c r="N62">
        <v>0</v>
      </c>
      <c r="O62">
        <v>1085307937</v>
      </c>
    </row>
    <row r="63" spans="1:15" ht="12.75">
      <c r="A63" t="s">
        <v>27</v>
      </c>
      <c r="B63" s="2">
        <v>38131</v>
      </c>
      <c r="C63" s="1">
        <v>0.14341435185185183</v>
      </c>
      <c r="D63">
        <v>224</v>
      </c>
      <c r="E63" t="s">
        <v>13</v>
      </c>
      <c r="F63">
        <v>43.4</v>
      </c>
      <c r="G63">
        <v>966.3</v>
      </c>
      <c r="H63">
        <v>100.7</v>
      </c>
      <c r="I63">
        <v>547.3</v>
      </c>
      <c r="J63">
        <v>111.2</v>
      </c>
      <c r="K63" t="s">
        <v>13</v>
      </c>
      <c r="L63" t="s">
        <v>13</v>
      </c>
      <c r="M63">
        <v>3.95</v>
      </c>
      <c r="N63">
        <v>0</v>
      </c>
      <c r="O63">
        <v>1085394391</v>
      </c>
    </row>
    <row r="64" spans="1:15" ht="12.75">
      <c r="A64" t="s">
        <v>27</v>
      </c>
      <c r="B64" s="2">
        <v>38132</v>
      </c>
      <c r="C64" s="1">
        <v>0.13975694444444445</v>
      </c>
      <c r="D64">
        <v>224</v>
      </c>
      <c r="E64" t="s">
        <v>13</v>
      </c>
      <c r="F64">
        <v>43.1</v>
      </c>
      <c r="G64">
        <v>960</v>
      </c>
      <c r="H64">
        <v>112.8</v>
      </c>
      <c r="I64">
        <v>545.9</v>
      </c>
      <c r="J64">
        <v>103</v>
      </c>
      <c r="K64" t="s">
        <v>13</v>
      </c>
      <c r="L64" t="s">
        <v>13</v>
      </c>
      <c r="M64">
        <v>3.83</v>
      </c>
      <c r="N64">
        <v>0</v>
      </c>
      <c r="O64">
        <v>1085480475</v>
      </c>
    </row>
    <row r="65" spans="1:15" ht="12.75">
      <c r="A65" t="s">
        <v>27</v>
      </c>
      <c r="B65" s="2">
        <v>38133</v>
      </c>
      <c r="C65" s="1">
        <v>0.1813773148148148</v>
      </c>
      <c r="D65">
        <v>224</v>
      </c>
      <c r="E65" t="s">
        <v>13</v>
      </c>
      <c r="F65">
        <v>43</v>
      </c>
      <c r="G65">
        <v>952.2</v>
      </c>
      <c r="H65">
        <v>124.4</v>
      </c>
      <c r="I65">
        <v>543.1</v>
      </c>
      <c r="J65">
        <v>101.3</v>
      </c>
      <c r="K65" t="s">
        <v>13</v>
      </c>
      <c r="L65" t="s">
        <v>13</v>
      </c>
      <c r="M65">
        <v>3.61</v>
      </c>
      <c r="N65">
        <v>0</v>
      </c>
      <c r="O65">
        <v>1085570471</v>
      </c>
    </row>
    <row r="66" spans="1:15" ht="12.75">
      <c r="A66" t="s">
        <v>27</v>
      </c>
      <c r="B66" s="2">
        <v>38134</v>
      </c>
      <c r="C66" s="1">
        <v>0.2315162037037037</v>
      </c>
      <c r="D66">
        <v>224</v>
      </c>
      <c r="E66" t="s">
        <v>13</v>
      </c>
      <c r="F66">
        <v>42.4</v>
      </c>
      <c r="G66">
        <v>942.3</v>
      </c>
      <c r="H66">
        <v>136.3</v>
      </c>
      <c r="I66">
        <v>542.3</v>
      </c>
      <c r="J66">
        <v>102.2</v>
      </c>
      <c r="K66" t="s">
        <v>13</v>
      </c>
      <c r="L66" t="s">
        <v>13</v>
      </c>
      <c r="M66">
        <v>3.32</v>
      </c>
      <c r="N66">
        <v>0</v>
      </c>
      <c r="O66">
        <v>1085661203</v>
      </c>
    </row>
    <row r="67" spans="1:15" ht="12.75">
      <c r="A67" t="s">
        <v>27</v>
      </c>
      <c r="B67" s="2">
        <v>38139</v>
      </c>
      <c r="C67" s="1">
        <v>0.22333333333333336</v>
      </c>
      <c r="D67">
        <v>224</v>
      </c>
      <c r="E67" t="s">
        <v>13</v>
      </c>
      <c r="F67">
        <v>44.4</v>
      </c>
      <c r="G67">
        <v>928.3</v>
      </c>
      <c r="H67">
        <v>142.2</v>
      </c>
      <c r="I67">
        <v>516.5</v>
      </c>
      <c r="J67">
        <v>95.8</v>
      </c>
      <c r="K67" t="s">
        <v>13</v>
      </c>
      <c r="L67" t="s">
        <v>13</v>
      </c>
      <c r="M67">
        <v>3.4</v>
      </c>
      <c r="N67">
        <v>0</v>
      </c>
      <c r="O67">
        <v>1086092496</v>
      </c>
    </row>
    <row r="68" spans="1:15" ht="12.75">
      <c r="A68" t="s">
        <v>27</v>
      </c>
      <c r="B68" s="2">
        <v>38141</v>
      </c>
      <c r="C68" s="1">
        <v>0.16826388888888888</v>
      </c>
      <c r="D68">
        <v>224</v>
      </c>
      <c r="E68" t="s">
        <v>13</v>
      </c>
      <c r="F68">
        <v>45.4</v>
      </c>
      <c r="G68">
        <v>926</v>
      </c>
      <c r="H68">
        <v>139.5</v>
      </c>
      <c r="I68">
        <v>505.8</v>
      </c>
      <c r="J68">
        <v>100.5</v>
      </c>
      <c r="K68" t="s">
        <v>13</v>
      </c>
      <c r="L68" t="s">
        <v>13</v>
      </c>
      <c r="M68">
        <v>3.46</v>
      </c>
      <c r="N68">
        <v>0</v>
      </c>
      <c r="O68">
        <v>1086260538</v>
      </c>
    </row>
    <row r="69" spans="1:15" ht="12.75">
      <c r="A69" t="s">
        <v>27</v>
      </c>
      <c r="B69" s="2">
        <v>38142</v>
      </c>
      <c r="C69" s="1">
        <v>0.2521875</v>
      </c>
      <c r="D69">
        <v>224</v>
      </c>
      <c r="E69" t="s">
        <v>13</v>
      </c>
      <c r="F69">
        <v>41.8</v>
      </c>
      <c r="G69">
        <v>922.6</v>
      </c>
      <c r="H69">
        <v>143.3</v>
      </c>
      <c r="I69">
        <v>537.1</v>
      </c>
      <c r="J69">
        <v>76.4</v>
      </c>
      <c r="K69" t="s">
        <v>13</v>
      </c>
      <c r="L69" t="s">
        <v>13</v>
      </c>
      <c r="M69">
        <v>3.36</v>
      </c>
      <c r="N69">
        <v>0</v>
      </c>
      <c r="O69">
        <v>1086354189</v>
      </c>
    </row>
    <row r="70" spans="1:15" ht="12.75">
      <c r="A70" t="s">
        <v>27</v>
      </c>
      <c r="B70" s="2">
        <v>38144</v>
      </c>
      <c r="C70" s="1">
        <v>0.21306712962962962</v>
      </c>
      <c r="D70">
        <v>224</v>
      </c>
      <c r="E70" t="s">
        <v>13</v>
      </c>
      <c r="F70">
        <v>47</v>
      </c>
      <c r="G70">
        <v>932.9</v>
      </c>
      <c r="H70">
        <v>133.9</v>
      </c>
      <c r="I70">
        <v>494.4</v>
      </c>
      <c r="J70">
        <v>118</v>
      </c>
      <c r="K70" t="s">
        <v>13</v>
      </c>
      <c r="L70" t="s">
        <v>13</v>
      </c>
      <c r="M70">
        <v>3.47</v>
      </c>
      <c r="N70">
        <v>0</v>
      </c>
      <c r="O70">
        <v>1086523609</v>
      </c>
    </row>
    <row r="71" spans="1:15" ht="12.75">
      <c r="A71" t="s">
        <v>27</v>
      </c>
      <c r="B71" s="2">
        <v>38145</v>
      </c>
      <c r="C71" s="1">
        <v>0.23599537037037036</v>
      </c>
      <c r="D71">
        <v>224</v>
      </c>
      <c r="E71" t="s">
        <v>13</v>
      </c>
      <c r="F71">
        <v>44.8</v>
      </c>
      <c r="G71">
        <v>929.8</v>
      </c>
      <c r="H71">
        <v>142.1</v>
      </c>
      <c r="I71">
        <v>512.8</v>
      </c>
      <c r="J71">
        <v>104.5</v>
      </c>
      <c r="K71" t="s">
        <v>13</v>
      </c>
      <c r="L71" t="s">
        <v>13</v>
      </c>
      <c r="M71">
        <v>3.34</v>
      </c>
      <c r="N71">
        <v>0</v>
      </c>
      <c r="O71">
        <v>1086611990</v>
      </c>
    </row>
    <row r="72" spans="1:15" ht="12.75">
      <c r="A72" t="s">
        <v>28</v>
      </c>
      <c r="B72" s="2">
        <v>38061</v>
      </c>
      <c r="C72" s="1">
        <v>0.35346064814814815</v>
      </c>
      <c r="D72">
        <v>224</v>
      </c>
      <c r="E72" t="s">
        <v>13</v>
      </c>
      <c r="F72">
        <v>16.1</v>
      </c>
      <c r="G72">
        <v>35.8</v>
      </c>
      <c r="H72">
        <v>0.7</v>
      </c>
      <c r="I72">
        <v>30</v>
      </c>
      <c r="J72">
        <v>4</v>
      </c>
      <c r="K72" t="s">
        <v>13</v>
      </c>
      <c r="L72" t="s">
        <v>13</v>
      </c>
      <c r="M72">
        <v>2.01</v>
      </c>
      <c r="N72">
        <v>0</v>
      </c>
      <c r="O72">
        <v>1079368139</v>
      </c>
    </row>
    <row r="73" spans="1:15" ht="12.75">
      <c r="A73" t="s">
        <v>29</v>
      </c>
      <c r="B73" s="2">
        <v>38117</v>
      </c>
      <c r="C73" s="1">
        <v>0.17346064814814813</v>
      </c>
      <c r="D73">
        <v>224</v>
      </c>
      <c r="E73" t="s">
        <v>13</v>
      </c>
      <c r="F73">
        <v>43.1</v>
      </c>
      <c r="G73">
        <v>1.1</v>
      </c>
      <c r="H73">
        <v>0</v>
      </c>
      <c r="I73">
        <v>0.6</v>
      </c>
      <c r="J73">
        <v>0.3</v>
      </c>
      <c r="K73" t="s">
        <v>13</v>
      </c>
      <c r="L73" t="s">
        <v>13</v>
      </c>
      <c r="M73">
        <v>2.54</v>
      </c>
      <c r="N73">
        <v>0</v>
      </c>
      <c r="O73">
        <v>1084187387</v>
      </c>
    </row>
    <row r="74" spans="1:15" ht="12.75">
      <c r="A74" t="s">
        <v>29</v>
      </c>
      <c r="B74" s="2">
        <v>38124</v>
      </c>
      <c r="C74" s="1">
        <v>0.22599537037037035</v>
      </c>
      <c r="D74">
        <v>224</v>
      </c>
      <c r="E74" t="s">
        <v>13</v>
      </c>
      <c r="F74">
        <v>40.7</v>
      </c>
      <c r="G74">
        <v>1.1</v>
      </c>
      <c r="H74">
        <v>0</v>
      </c>
      <c r="I74">
        <v>0.6</v>
      </c>
      <c r="J74">
        <v>0.2</v>
      </c>
      <c r="K74" t="s">
        <v>13</v>
      </c>
      <c r="L74" t="s">
        <v>13</v>
      </c>
      <c r="M74">
        <v>2.7</v>
      </c>
      <c r="N74">
        <v>0</v>
      </c>
      <c r="O74">
        <v>1084796726</v>
      </c>
    </row>
    <row r="75" spans="1:15" ht="12.75">
      <c r="A75" t="s">
        <v>29</v>
      </c>
      <c r="B75" s="2">
        <v>38126</v>
      </c>
      <c r="C75" s="1">
        <v>0.19505787037037037</v>
      </c>
      <c r="D75">
        <v>224</v>
      </c>
      <c r="E75" t="s">
        <v>13</v>
      </c>
      <c r="F75">
        <v>57.4</v>
      </c>
      <c r="G75">
        <v>1.1</v>
      </c>
      <c r="H75">
        <v>0.1</v>
      </c>
      <c r="I75">
        <v>0.5</v>
      </c>
      <c r="J75">
        <v>0.2</v>
      </c>
      <c r="K75" t="s">
        <v>13</v>
      </c>
      <c r="L75" t="s">
        <v>13</v>
      </c>
      <c r="M75">
        <v>4.89</v>
      </c>
      <c r="N75">
        <v>0</v>
      </c>
      <c r="O75">
        <v>1084966853</v>
      </c>
    </row>
    <row r="76" spans="1:15" ht="12.75">
      <c r="A76" t="s">
        <v>29</v>
      </c>
      <c r="B76" s="2">
        <v>38131</v>
      </c>
      <c r="C76" s="1">
        <v>0.7783217592592592</v>
      </c>
      <c r="D76">
        <v>224</v>
      </c>
      <c r="E76" t="s">
        <v>13</v>
      </c>
      <c r="F76">
        <v>43.5</v>
      </c>
      <c r="G76">
        <v>1.1</v>
      </c>
      <c r="H76">
        <v>0.1</v>
      </c>
      <c r="I76">
        <v>0.6</v>
      </c>
      <c r="J76">
        <v>0.2</v>
      </c>
      <c r="K76" t="s">
        <v>13</v>
      </c>
      <c r="L76" t="s">
        <v>13</v>
      </c>
      <c r="M76">
        <v>3.3</v>
      </c>
      <c r="N76">
        <v>0</v>
      </c>
      <c r="O76">
        <v>1085449247</v>
      </c>
    </row>
    <row r="77" spans="1:15" ht="12.75">
      <c r="A77" t="s">
        <v>29</v>
      </c>
      <c r="B77" s="2">
        <v>38132</v>
      </c>
      <c r="C77" s="1">
        <v>0.1583449074074074</v>
      </c>
      <c r="D77">
        <v>224</v>
      </c>
      <c r="E77" t="s">
        <v>13</v>
      </c>
      <c r="F77">
        <v>50.5</v>
      </c>
      <c r="G77">
        <v>1.1</v>
      </c>
      <c r="H77">
        <v>0.1</v>
      </c>
      <c r="I77">
        <v>0.5</v>
      </c>
      <c r="J77">
        <v>0.2</v>
      </c>
      <c r="K77" t="s">
        <v>13</v>
      </c>
      <c r="L77" t="s">
        <v>13</v>
      </c>
      <c r="M77">
        <v>3.69</v>
      </c>
      <c r="N77">
        <v>0</v>
      </c>
      <c r="O77">
        <v>1085482081</v>
      </c>
    </row>
    <row r="78" spans="1:15" ht="12.75">
      <c r="A78" t="s">
        <v>29</v>
      </c>
      <c r="B78" s="2">
        <v>38134</v>
      </c>
      <c r="C78" s="1">
        <v>0.043009259259259254</v>
      </c>
      <c r="D78">
        <v>224</v>
      </c>
      <c r="E78" t="s">
        <v>13</v>
      </c>
      <c r="F78">
        <v>53.8</v>
      </c>
      <c r="G78">
        <v>1.1</v>
      </c>
      <c r="H78">
        <v>0.1</v>
      </c>
      <c r="I78">
        <v>0.5</v>
      </c>
      <c r="J78">
        <v>0.2</v>
      </c>
      <c r="K78" t="s">
        <v>13</v>
      </c>
      <c r="L78" t="s">
        <v>13</v>
      </c>
      <c r="M78">
        <v>4.29</v>
      </c>
      <c r="N78">
        <v>0</v>
      </c>
      <c r="O78">
        <v>1085644916</v>
      </c>
    </row>
    <row r="79" spans="1:15" ht="12.75">
      <c r="A79" t="s">
        <v>29</v>
      </c>
      <c r="B79" s="2">
        <v>38139</v>
      </c>
      <c r="C79" s="1">
        <v>0.2415625</v>
      </c>
      <c r="D79">
        <v>224</v>
      </c>
      <c r="E79" t="s">
        <v>13</v>
      </c>
      <c r="F79">
        <v>51.4</v>
      </c>
      <c r="G79">
        <v>1.1</v>
      </c>
      <c r="H79">
        <v>0.1</v>
      </c>
      <c r="I79">
        <v>0.5</v>
      </c>
      <c r="J79">
        <v>0.2</v>
      </c>
      <c r="K79" t="s">
        <v>13</v>
      </c>
      <c r="L79" t="s">
        <v>13</v>
      </c>
      <c r="M79">
        <v>3.96</v>
      </c>
      <c r="N79">
        <v>0</v>
      </c>
      <c r="O79">
        <v>1086094071</v>
      </c>
    </row>
    <row r="80" spans="1:15" ht="12.75">
      <c r="A80" t="s">
        <v>30</v>
      </c>
      <c r="B80" s="2">
        <v>38092</v>
      </c>
      <c r="C80" s="1">
        <v>0.37532407407407403</v>
      </c>
      <c r="D80">
        <v>224</v>
      </c>
      <c r="E80" t="s">
        <v>13</v>
      </c>
      <c r="F80">
        <v>66.2</v>
      </c>
      <c r="G80">
        <v>998.2</v>
      </c>
      <c r="H80">
        <v>3.9</v>
      </c>
      <c r="I80">
        <v>337.1</v>
      </c>
      <c r="J80">
        <v>388</v>
      </c>
      <c r="K80" t="s">
        <v>13</v>
      </c>
      <c r="L80" t="s">
        <v>13</v>
      </c>
      <c r="M80">
        <v>2.41</v>
      </c>
      <c r="N80">
        <v>0</v>
      </c>
      <c r="O80">
        <v>1082044828</v>
      </c>
    </row>
    <row r="81" spans="1:15" ht="12.75">
      <c r="A81" t="s">
        <v>30</v>
      </c>
      <c r="B81" s="2">
        <v>38106</v>
      </c>
      <c r="C81" s="1">
        <v>0.1398611111111111</v>
      </c>
      <c r="D81">
        <v>224</v>
      </c>
      <c r="E81" t="s">
        <v>13</v>
      </c>
      <c r="F81">
        <v>81</v>
      </c>
      <c r="G81">
        <v>991</v>
      </c>
      <c r="H81">
        <v>13.1</v>
      </c>
      <c r="I81">
        <v>188.3</v>
      </c>
      <c r="J81">
        <v>258.9</v>
      </c>
      <c r="K81" t="s">
        <v>13</v>
      </c>
      <c r="L81" t="s">
        <v>13</v>
      </c>
      <c r="M81">
        <v>4.38</v>
      </c>
      <c r="N81">
        <v>0</v>
      </c>
      <c r="O81">
        <v>1083234084</v>
      </c>
    </row>
    <row r="82" spans="1:15" ht="12.75">
      <c r="A82" t="s">
        <v>30</v>
      </c>
      <c r="B82" s="2">
        <v>38121</v>
      </c>
      <c r="C82" s="1">
        <v>0.7078009259259259</v>
      </c>
      <c r="D82">
        <v>224</v>
      </c>
      <c r="E82" t="s">
        <v>13</v>
      </c>
      <c r="F82">
        <v>89.8</v>
      </c>
      <c r="G82">
        <v>999.1</v>
      </c>
      <c r="H82">
        <v>8.8</v>
      </c>
      <c r="I82">
        <v>101.5</v>
      </c>
      <c r="J82">
        <v>3.6</v>
      </c>
      <c r="K82" t="s">
        <v>13</v>
      </c>
      <c r="L82" t="s">
        <v>13</v>
      </c>
      <c r="M82">
        <v>133.48</v>
      </c>
      <c r="N82">
        <v>0</v>
      </c>
      <c r="O82">
        <v>1084579154</v>
      </c>
    </row>
    <row r="83" spans="1:15" ht="12.75">
      <c r="A83" t="s">
        <v>30</v>
      </c>
      <c r="B83" s="2">
        <v>38121</v>
      </c>
      <c r="C83" s="1">
        <v>0.8226620370370371</v>
      </c>
      <c r="D83">
        <v>224</v>
      </c>
      <c r="E83" t="s">
        <v>13</v>
      </c>
      <c r="F83">
        <v>89.7</v>
      </c>
      <c r="G83">
        <v>985.9</v>
      </c>
      <c r="H83">
        <v>108.6</v>
      </c>
      <c r="I83">
        <v>101.3</v>
      </c>
      <c r="J83">
        <v>2.5</v>
      </c>
      <c r="K83" t="s">
        <v>13</v>
      </c>
      <c r="L83" t="s">
        <v>13</v>
      </c>
      <c r="M83">
        <v>11.52</v>
      </c>
      <c r="N83">
        <v>0</v>
      </c>
      <c r="O83">
        <v>1084589078</v>
      </c>
    </row>
    <row r="84" spans="1:15" ht="12.75">
      <c r="A84" t="s">
        <v>30</v>
      </c>
      <c r="B84" s="2">
        <v>38121</v>
      </c>
      <c r="C84" s="1">
        <v>0.9599189814814815</v>
      </c>
      <c r="D84">
        <v>224</v>
      </c>
      <c r="E84" t="s">
        <v>13</v>
      </c>
      <c r="F84">
        <v>89.5</v>
      </c>
      <c r="G84">
        <v>972.7</v>
      </c>
      <c r="H84">
        <v>152.2</v>
      </c>
      <c r="I84">
        <v>102</v>
      </c>
      <c r="J84">
        <v>4</v>
      </c>
      <c r="K84" t="s">
        <v>13</v>
      </c>
      <c r="L84" t="s">
        <v>13</v>
      </c>
      <c r="M84">
        <v>8.09</v>
      </c>
      <c r="N84">
        <v>0</v>
      </c>
      <c r="O84">
        <v>1084600937</v>
      </c>
    </row>
    <row r="85" spans="1:15" ht="12.75">
      <c r="A85" t="s">
        <v>30</v>
      </c>
      <c r="B85" s="2">
        <v>38122</v>
      </c>
      <c r="C85" s="1">
        <v>0.08597222222222223</v>
      </c>
      <c r="D85">
        <v>224</v>
      </c>
      <c r="E85" t="s">
        <v>13</v>
      </c>
      <c r="F85">
        <v>89.4</v>
      </c>
      <c r="G85">
        <v>959.5</v>
      </c>
      <c r="H85">
        <v>184.8</v>
      </c>
      <c r="I85">
        <v>101.5</v>
      </c>
      <c r="J85">
        <v>2.9</v>
      </c>
      <c r="K85" t="s">
        <v>13</v>
      </c>
      <c r="L85" t="s">
        <v>13</v>
      </c>
      <c r="M85">
        <v>6.57</v>
      </c>
      <c r="N85">
        <v>0</v>
      </c>
      <c r="O85">
        <v>1084611828</v>
      </c>
    </row>
    <row r="86" spans="1:15" ht="12.75">
      <c r="A86" t="s">
        <v>30</v>
      </c>
      <c r="B86" s="2">
        <v>38122</v>
      </c>
      <c r="C86" s="1">
        <v>0.23097222222222222</v>
      </c>
      <c r="D86">
        <v>224</v>
      </c>
      <c r="E86" t="s">
        <v>13</v>
      </c>
      <c r="F86">
        <v>89.2</v>
      </c>
      <c r="G86">
        <v>946.2</v>
      </c>
      <c r="H86">
        <v>211.7</v>
      </c>
      <c r="I86">
        <v>102</v>
      </c>
      <c r="J86">
        <v>3.7</v>
      </c>
      <c r="K86" t="s">
        <v>13</v>
      </c>
      <c r="L86" t="s">
        <v>13</v>
      </c>
      <c r="M86">
        <v>5.64</v>
      </c>
      <c r="N86">
        <v>0</v>
      </c>
      <c r="O86">
        <v>1084624356</v>
      </c>
    </row>
    <row r="87" spans="1:15" ht="12.75">
      <c r="A87" t="s">
        <v>30</v>
      </c>
      <c r="B87" s="2">
        <v>38122</v>
      </c>
      <c r="C87" s="1">
        <v>0.3663078703703704</v>
      </c>
      <c r="D87">
        <v>224</v>
      </c>
      <c r="E87" t="s">
        <v>13</v>
      </c>
      <c r="F87">
        <v>89.1</v>
      </c>
      <c r="G87">
        <v>933</v>
      </c>
      <c r="H87">
        <v>234.8</v>
      </c>
      <c r="I87">
        <v>101.4</v>
      </c>
      <c r="J87">
        <v>4.6</v>
      </c>
      <c r="K87" t="s">
        <v>13</v>
      </c>
      <c r="L87" t="s">
        <v>13</v>
      </c>
      <c r="M87">
        <v>5.01</v>
      </c>
      <c r="N87">
        <v>0</v>
      </c>
      <c r="O87">
        <v>1084636049</v>
      </c>
    </row>
    <row r="88" spans="1:15" ht="12.75">
      <c r="A88" t="s">
        <v>30</v>
      </c>
      <c r="B88" s="2">
        <v>38122</v>
      </c>
      <c r="C88" s="1">
        <v>0.5034606481481482</v>
      </c>
      <c r="D88">
        <v>224</v>
      </c>
      <c r="E88" t="s">
        <v>13</v>
      </c>
      <c r="F88">
        <v>88.9</v>
      </c>
      <c r="G88">
        <v>919.7</v>
      </c>
      <c r="H88">
        <v>255.1</v>
      </c>
      <c r="I88">
        <v>102</v>
      </c>
      <c r="J88">
        <v>4.1</v>
      </c>
      <c r="K88" t="s">
        <v>13</v>
      </c>
      <c r="L88" t="s">
        <v>13</v>
      </c>
      <c r="M88">
        <v>4.53</v>
      </c>
      <c r="N88">
        <v>0</v>
      </c>
      <c r="O88">
        <v>1084647899</v>
      </c>
    </row>
    <row r="89" spans="1:15" ht="12.75">
      <c r="A89" t="s">
        <v>30</v>
      </c>
      <c r="B89" s="2">
        <v>38122</v>
      </c>
      <c r="C89" s="1">
        <v>0.6329398148148148</v>
      </c>
      <c r="D89">
        <v>224</v>
      </c>
      <c r="E89" t="s">
        <v>13</v>
      </c>
      <c r="F89">
        <v>88.8</v>
      </c>
      <c r="G89">
        <v>906.5</v>
      </c>
      <c r="H89">
        <v>273.3</v>
      </c>
      <c r="I89">
        <v>101.3</v>
      </c>
      <c r="J89">
        <v>3.3</v>
      </c>
      <c r="K89" t="s">
        <v>13</v>
      </c>
      <c r="L89" t="s">
        <v>13</v>
      </c>
      <c r="M89">
        <v>4.17</v>
      </c>
      <c r="N89">
        <v>0</v>
      </c>
      <c r="O89">
        <v>1084659086</v>
      </c>
    </row>
    <row r="90" spans="1:15" ht="12.75">
      <c r="A90" t="s">
        <v>30</v>
      </c>
      <c r="B90" s="2">
        <v>38122</v>
      </c>
      <c r="C90" s="1">
        <v>0.7475231481481481</v>
      </c>
      <c r="D90">
        <v>224</v>
      </c>
      <c r="E90" t="s">
        <v>13</v>
      </c>
      <c r="F90">
        <v>88.6</v>
      </c>
      <c r="G90">
        <v>893.3</v>
      </c>
      <c r="H90">
        <v>289.7</v>
      </c>
      <c r="I90">
        <v>101.9</v>
      </c>
      <c r="J90">
        <v>3.9</v>
      </c>
      <c r="K90" t="s">
        <v>13</v>
      </c>
      <c r="L90" t="s">
        <v>13</v>
      </c>
      <c r="M90">
        <v>3.86</v>
      </c>
      <c r="N90">
        <v>0</v>
      </c>
      <c r="O90">
        <v>1084668986</v>
      </c>
    </row>
    <row r="91" spans="1:15" ht="12.75">
      <c r="A91" t="s">
        <v>30</v>
      </c>
      <c r="B91" s="2">
        <v>38122</v>
      </c>
      <c r="C91" s="1">
        <v>0.8697569444444445</v>
      </c>
      <c r="D91">
        <v>224</v>
      </c>
      <c r="E91" t="s">
        <v>13</v>
      </c>
      <c r="F91">
        <v>88.5</v>
      </c>
      <c r="G91">
        <v>880.1</v>
      </c>
      <c r="H91">
        <v>304.7</v>
      </c>
      <c r="I91">
        <v>101.6</v>
      </c>
      <c r="J91">
        <v>3.2</v>
      </c>
      <c r="K91" t="s">
        <v>13</v>
      </c>
      <c r="L91" t="s">
        <v>13</v>
      </c>
      <c r="M91">
        <v>3.61</v>
      </c>
      <c r="N91">
        <v>0</v>
      </c>
      <c r="O91">
        <v>1084679547</v>
      </c>
    </row>
    <row r="92" spans="1:15" ht="12.75">
      <c r="A92" t="s">
        <v>30</v>
      </c>
      <c r="B92" s="2">
        <v>38123</v>
      </c>
      <c r="C92" s="1">
        <v>0.0031134259259259257</v>
      </c>
      <c r="D92">
        <v>224</v>
      </c>
      <c r="E92" t="s">
        <v>13</v>
      </c>
      <c r="F92">
        <v>88.3</v>
      </c>
      <c r="G92">
        <v>866.8</v>
      </c>
      <c r="H92">
        <v>318.4</v>
      </c>
      <c r="I92">
        <v>101.6</v>
      </c>
      <c r="J92">
        <v>2.5</v>
      </c>
      <c r="K92" t="s">
        <v>13</v>
      </c>
      <c r="L92" t="s">
        <v>13</v>
      </c>
      <c r="M92">
        <v>3.4</v>
      </c>
      <c r="N92">
        <v>0</v>
      </c>
      <c r="O92">
        <v>1084691069</v>
      </c>
    </row>
    <row r="93" spans="1:15" ht="12.75">
      <c r="A93" t="s">
        <v>30</v>
      </c>
      <c r="B93" s="2">
        <v>38123</v>
      </c>
      <c r="C93" s="1">
        <v>0.13299768518518518</v>
      </c>
      <c r="D93">
        <v>224</v>
      </c>
      <c r="E93" t="s">
        <v>13</v>
      </c>
      <c r="F93">
        <v>88.1</v>
      </c>
      <c r="G93">
        <v>853.6</v>
      </c>
      <c r="H93">
        <v>331.1</v>
      </c>
      <c r="I93">
        <v>101.5</v>
      </c>
      <c r="J93">
        <v>3.6</v>
      </c>
      <c r="K93" t="s">
        <v>13</v>
      </c>
      <c r="L93" t="s">
        <v>13</v>
      </c>
      <c r="M93">
        <v>3.21</v>
      </c>
      <c r="N93">
        <v>0</v>
      </c>
      <c r="O93">
        <v>1084702291</v>
      </c>
    </row>
    <row r="94" spans="1:15" ht="12.75">
      <c r="A94" t="s">
        <v>30</v>
      </c>
      <c r="B94" s="2">
        <v>38123</v>
      </c>
      <c r="C94" s="1">
        <v>0.25134259259259256</v>
      </c>
      <c r="D94">
        <v>224</v>
      </c>
      <c r="E94" t="s">
        <v>13</v>
      </c>
      <c r="F94">
        <v>87.9</v>
      </c>
      <c r="G94">
        <v>840.3</v>
      </c>
      <c r="H94">
        <v>342.7</v>
      </c>
      <c r="I94">
        <v>102</v>
      </c>
      <c r="J94">
        <v>3</v>
      </c>
      <c r="K94" t="s">
        <v>13</v>
      </c>
      <c r="L94" t="s">
        <v>13</v>
      </c>
      <c r="M94">
        <v>3.05</v>
      </c>
      <c r="N94">
        <v>0</v>
      </c>
      <c r="O94">
        <v>1084712516</v>
      </c>
    </row>
    <row r="95" spans="1:15" ht="12.75">
      <c r="A95" t="s">
        <v>30</v>
      </c>
      <c r="B95" s="2">
        <v>38123</v>
      </c>
      <c r="C95" s="1">
        <v>0.4109027777777778</v>
      </c>
      <c r="D95">
        <v>224</v>
      </c>
      <c r="E95" t="s">
        <v>13</v>
      </c>
      <c r="F95">
        <v>87.7</v>
      </c>
      <c r="G95">
        <v>826.9</v>
      </c>
      <c r="H95">
        <v>353.7</v>
      </c>
      <c r="I95">
        <v>101.7</v>
      </c>
      <c r="J95">
        <v>2.8</v>
      </c>
      <c r="K95" t="s">
        <v>13</v>
      </c>
      <c r="L95" t="s">
        <v>13</v>
      </c>
      <c r="M95">
        <v>2.9</v>
      </c>
      <c r="N95">
        <v>0</v>
      </c>
      <c r="O95">
        <v>1084726302</v>
      </c>
    </row>
    <row r="96" spans="1:15" ht="12.75">
      <c r="A96" t="s">
        <v>31</v>
      </c>
      <c r="B96" s="2">
        <v>38132</v>
      </c>
      <c r="C96" s="1">
        <v>0.4825231481481482</v>
      </c>
      <c r="D96">
        <v>224</v>
      </c>
      <c r="E96" t="s">
        <v>13</v>
      </c>
      <c r="F96">
        <v>57.3</v>
      </c>
      <c r="G96">
        <v>925.1</v>
      </c>
      <c r="H96">
        <v>195.1</v>
      </c>
      <c r="I96">
        <v>395</v>
      </c>
      <c r="J96">
        <v>51</v>
      </c>
      <c r="K96" t="s">
        <v>13</v>
      </c>
      <c r="L96" t="s">
        <v>13</v>
      </c>
      <c r="M96">
        <v>3.72</v>
      </c>
      <c r="N96">
        <v>0</v>
      </c>
      <c r="O96">
        <v>1085510090</v>
      </c>
    </row>
    <row r="97" spans="1:15" ht="12.75">
      <c r="A97" t="s">
        <v>31</v>
      </c>
      <c r="B97" s="2">
        <v>38132</v>
      </c>
      <c r="C97" s="1">
        <v>0.5492013888888889</v>
      </c>
      <c r="D97">
        <v>224</v>
      </c>
      <c r="E97" t="s">
        <v>13</v>
      </c>
      <c r="F97">
        <v>57</v>
      </c>
      <c r="G97">
        <v>922.7</v>
      </c>
      <c r="H97">
        <v>198.2</v>
      </c>
      <c r="I97">
        <v>396.7</v>
      </c>
      <c r="J97">
        <v>44.1</v>
      </c>
      <c r="K97" t="s">
        <v>13</v>
      </c>
      <c r="L97" t="s">
        <v>13</v>
      </c>
      <c r="M97">
        <v>3.66</v>
      </c>
      <c r="N97">
        <v>0</v>
      </c>
      <c r="O97">
        <v>1085515851</v>
      </c>
    </row>
    <row r="98" spans="1:15" ht="12.75">
      <c r="A98" t="s">
        <v>31</v>
      </c>
      <c r="B98" s="2">
        <v>38133</v>
      </c>
      <c r="C98" s="1">
        <v>0.45619212962962963</v>
      </c>
      <c r="D98">
        <v>224</v>
      </c>
      <c r="E98" t="s">
        <v>13</v>
      </c>
      <c r="F98">
        <v>58.1</v>
      </c>
      <c r="G98">
        <v>949.1</v>
      </c>
      <c r="H98">
        <v>162.9</v>
      </c>
      <c r="I98">
        <v>397.2</v>
      </c>
      <c r="J98">
        <v>37.5</v>
      </c>
      <c r="K98" t="s">
        <v>13</v>
      </c>
      <c r="L98" t="s">
        <v>13</v>
      </c>
      <c r="M98">
        <v>4.67</v>
      </c>
      <c r="N98">
        <v>0</v>
      </c>
      <c r="O98">
        <v>1085594215</v>
      </c>
    </row>
    <row r="99" spans="1:15" ht="12.75">
      <c r="A99" t="s">
        <v>31</v>
      </c>
      <c r="B99" s="2">
        <v>38133</v>
      </c>
      <c r="C99" s="1">
        <v>0.625787037037037</v>
      </c>
      <c r="D99">
        <v>224</v>
      </c>
      <c r="E99" t="s">
        <v>13</v>
      </c>
      <c r="F99">
        <v>57.3</v>
      </c>
      <c r="G99">
        <v>941.8</v>
      </c>
      <c r="H99">
        <v>173.8</v>
      </c>
      <c r="I99">
        <v>402.4</v>
      </c>
      <c r="J99">
        <v>37.3</v>
      </c>
      <c r="K99" t="s">
        <v>13</v>
      </c>
      <c r="L99" t="s">
        <v>13</v>
      </c>
      <c r="M99">
        <v>4.29</v>
      </c>
      <c r="N99">
        <v>0</v>
      </c>
      <c r="O99">
        <v>1085608868</v>
      </c>
    </row>
    <row r="100" spans="1:15" ht="12.75">
      <c r="A100" t="s">
        <v>31</v>
      </c>
      <c r="B100" s="2">
        <v>38134</v>
      </c>
      <c r="C100" s="1">
        <v>0.5439930555555555</v>
      </c>
      <c r="D100">
        <v>224</v>
      </c>
      <c r="E100" t="s">
        <v>13</v>
      </c>
      <c r="F100">
        <v>60.1</v>
      </c>
      <c r="G100">
        <v>942.3</v>
      </c>
      <c r="H100">
        <v>173.6</v>
      </c>
      <c r="I100">
        <v>375.7</v>
      </c>
      <c r="J100">
        <v>63.1</v>
      </c>
      <c r="K100" t="s">
        <v>13</v>
      </c>
      <c r="L100" t="s">
        <v>13</v>
      </c>
      <c r="M100">
        <v>4.34</v>
      </c>
      <c r="N100">
        <v>0</v>
      </c>
      <c r="O100">
        <v>1085688201</v>
      </c>
    </row>
    <row r="101" spans="1:15" ht="12.75">
      <c r="A101" t="s">
        <v>31</v>
      </c>
      <c r="B101" s="2">
        <v>38134</v>
      </c>
      <c r="C101" s="1">
        <v>0.6480439814814815</v>
      </c>
      <c r="D101">
        <v>224</v>
      </c>
      <c r="E101" t="s">
        <v>13</v>
      </c>
      <c r="F101">
        <v>58</v>
      </c>
      <c r="G101">
        <v>933.4</v>
      </c>
      <c r="H101">
        <v>186.2</v>
      </c>
      <c r="I101">
        <v>391.6</v>
      </c>
      <c r="J101">
        <v>44.6</v>
      </c>
      <c r="K101" t="s">
        <v>13</v>
      </c>
      <c r="L101" t="s">
        <v>13</v>
      </c>
      <c r="M101">
        <v>4</v>
      </c>
      <c r="N101">
        <v>0</v>
      </c>
      <c r="O101">
        <v>1085697191</v>
      </c>
    </row>
    <row r="102" spans="1:15" ht="12.75">
      <c r="A102" t="s">
        <v>31</v>
      </c>
      <c r="B102" s="2">
        <v>38135</v>
      </c>
      <c r="C102" s="1">
        <v>0.5537615740740741</v>
      </c>
      <c r="D102">
        <v>224</v>
      </c>
      <c r="E102" t="s">
        <v>13</v>
      </c>
      <c r="F102">
        <v>57.4</v>
      </c>
      <c r="G102">
        <v>928.9</v>
      </c>
      <c r="H102">
        <v>192.1</v>
      </c>
      <c r="I102">
        <v>396.1</v>
      </c>
      <c r="J102">
        <v>41.7</v>
      </c>
      <c r="K102" t="s">
        <v>13</v>
      </c>
      <c r="L102" t="s">
        <v>13</v>
      </c>
      <c r="M102">
        <v>3.83</v>
      </c>
      <c r="N102">
        <v>0</v>
      </c>
      <c r="O102">
        <v>1085775445</v>
      </c>
    </row>
    <row r="103" spans="1:15" ht="12.75">
      <c r="A103" t="s">
        <v>31</v>
      </c>
      <c r="B103" s="2">
        <v>38139</v>
      </c>
      <c r="C103" s="1">
        <v>0.5560416666666667</v>
      </c>
      <c r="D103">
        <v>224</v>
      </c>
      <c r="E103" t="s">
        <v>13</v>
      </c>
      <c r="F103">
        <v>58.2</v>
      </c>
      <c r="G103">
        <v>989.7</v>
      </c>
      <c r="H103">
        <v>74.5</v>
      </c>
      <c r="I103">
        <v>413.4</v>
      </c>
      <c r="J103">
        <v>62.3</v>
      </c>
      <c r="K103" t="s">
        <v>13</v>
      </c>
      <c r="L103" t="s">
        <v>13</v>
      </c>
      <c r="M103">
        <v>8.4</v>
      </c>
      <c r="N103">
        <v>0</v>
      </c>
      <c r="O103">
        <v>1086121242</v>
      </c>
    </row>
    <row r="104" spans="1:15" ht="12.75">
      <c r="A104" t="s">
        <v>31</v>
      </c>
      <c r="B104" s="2">
        <v>38140</v>
      </c>
      <c r="C104" s="1">
        <v>0.485150462962963</v>
      </c>
      <c r="D104">
        <v>224</v>
      </c>
      <c r="E104" t="s">
        <v>13</v>
      </c>
      <c r="F104">
        <v>58.9</v>
      </c>
      <c r="G104">
        <v>990.1</v>
      </c>
      <c r="H104">
        <v>72.4</v>
      </c>
      <c r="I104">
        <v>407.3</v>
      </c>
      <c r="J104">
        <v>77.8</v>
      </c>
      <c r="K104" t="s">
        <v>13</v>
      </c>
      <c r="L104" t="s">
        <v>13</v>
      </c>
      <c r="M104">
        <v>7.75</v>
      </c>
      <c r="N104">
        <v>0</v>
      </c>
      <c r="O104">
        <v>1086201517</v>
      </c>
    </row>
    <row r="105" spans="1:15" ht="12.75">
      <c r="A105" t="s">
        <v>32</v>
      </c>
      <c r="B105" s="2">
        <v>38047</v>
      </c>
      <c r="C105" s="1">
        <v>0.7766203703703703</v>
      </c>
      <c r="D105">
        <v>224</v>
      </c>
      <c r="E105" t="s">
        <v>13</v>
      </c>
      <c r="F105">
        <v>15.6</v>
      </c>
      <c r="G105">
        <v>464.9</v>
      </c>
      <c r="H105">
        <v>16</v>
      </c>
      <c r="I105">
        <v>392.3</v>
      </c>
      <c r="J105">
        <v>34.9</v>
      </c>
      <c r="K105" t="s">
        <v>13</v>
      </c>
      <c r="L105" t="s">
        <v>13</v>
      </c>
      <c r="M105">
        <v>2.68</v>
      </c>
      <c r="N105">
        <v>0</v>
      </c>
      <c r="O105">
        <v>1078195100</v>
      </c>
    </row>
    <row r="106" spans="1:15" ht="12.75">
      <c r="A106" t="s">
        <v>32</v>
      </c>
      <c r="B106" s="2">
        <v>38099</v>
      </c>
      <c r="C106" s="1">
        <v>0.9362615740740741</v>
      </c>
      <c r="D106">
        <v>224</v>
      </c>
      <c r="E106" t="s">
        <v>13</v>
      </c>
      <c r="F106">
        <v>15.7</v>
      </c>
      <c r="G106">
        <v>502.5</v>
      </c>
      <c r="H106">
        <v>15.7</v>
      </c>
      <c r="I106">
        <v>423.8</v>
      </c>
      <c r="J106">
        <v>37.7</v>
      </c>
      <c r="K106" t="s">
        <v>13</v>
      </c>
      <c r="L106" t="s">
        <v>13</v>
      </c>
      <c r="M106">
        <v>2.73</v>
      </c>
      <c r="N106">
        <v>0</v>
      </c>
      <c r="O106">
        <v>1082698093</v>
      </c>
    </row>
    <row r="107" spans="1:15" ht="12.75">
      <c r="A107" t="s">
        <v>32</v>
      </c>
      <c r="B107" s="2">
        <v>38111</v>
      </c>
      <c r="C107" s="1">
        <v>0.7118634259259259</v>
      </c>
      <c r="D107">
        <v>224</v>
      </c>
      <c r="E107" t="s">
        <v>13</v>
      </c>
      <c r="F107">
        <v>15.6</v>
      </c>
      <c r="G107">
        <v>497.3</v>
      </c>
      <c r="H107">
        <v>14</v>
      </c>
      <c r="I107">
        <v>419.5</v>
      </c>
      <c r="J107">
        <v>36.2</v>
      </c>
      <c r="K107" t="s">
        <v>13</v>
      </c>
      <c r="L107" t="s">
        <v>13</v>
      </c>
      <c r="M107">
        <v>2.83</v>
      </c>
      <c r="N107">
        <v>0</v>
      </c>
      <c r="O107">
        <v>1083715505</v>
      </c>
    </row>
    <row r="108" spans="1:15" ht="12.75">
      <c r="A108" t="s">
        <v>33</v>
      </c>
      <c r="B108" s="2">
        <v>38090</v>
      </c>
      <c r="C108" s="1">
        <v>0.5479282407407408</v>
      </c>
      <c r="D108">
        <v>224</v>
      </c>
      <c r="E108" t="s">
        <v>13</v>
      </c>
      <c r="F108">
        <v>45.8</v>
      </c>
      <c r="G108">
        <v>1000</v>
      </c>
      <c r="H108">
        <v>0</v>
      </c>
      <c r="I108">
        <v>542.1</v>
      </c>
      <c r="J108">
        <v>49.9</v>
      </c>
      <c r="K108" t="s">
        <v>13</v>
      </c>
      <c r="L108" t="s">
        <v>13</v>
      </c>
      <c r="M108">
        <v>12.98</v>
      </c>
      <c r="N108">
        <v>0</v>
      </c>
      <c r="O108">
        <v>1081886941</v>
      </c>
    </row>
    <row r="109" spans="1:15" ht="12.75">
      <c r="A109" t="s">
        <v>33</v>
      </c>
      <c r="B109" s="2">
        <v>38093</v>
      </c>
      <c r="C109" s="1">
        <v>0.6612847222222222</v>
      </c>
      <c r="D109">
        <v>224</v>
      </c>
      <c r="E109" t="s">
        <v>13</v>
      </c>
      <c r="F109">
        <v>44</v>
      </c>
      <c r="G109">
        <v>993.2</v>
      </c>
      <c r="H109">
        <v>55.5</v>
      </c>
      <c r="I109">
        <v>556.2</v>
      </c>
      <c r="J109">
        <v>18.9</v>
      </c>
      <c r="K109" t="s">
        <v>13</v>
      </c>
      <c r="L109" t="s">
        <v>13</v>
      </c>
      <c r="M109">
        <v>10.53</v>
      </c>
      <c r="N109">
        <v>0</v>
      </c>
      <c r="O109">
        <v>1082155935</v>
      </c>
    </row>
    <row r="110" spans="1:15" ht="12.75">
      <c r="A110" t="s">
        <v>33</v>
      </c>
      <c r="B110" s="2">
        <v>38094</v>
      </c>
      <c r="C110" s="1">
        <v>0.4114351851851852</v>
      </c>
      <c r="D110">
        <v>224</v>
      </c>
      <c r="E110" t="s">
        <v>13</v>
      </c>
      <c r="F110">
        <v>43.3</v>
      </c>
      <c r="G110">
        <v>986.7</v>
      </c>
      <c r="H110">
        <v>76.6</v>
      </c>
      <c r="I110">
        <v>559</v>
      </c>
      <c r="J110">
        <v>16.5</v>
      </c>
      <c r="K110" t="s">
        <v>13</v>
      </c>
      <c r="L110" t="s">
        <v>13</v>
      </c>
      <c r="M110">
        <v>7.72</v>
      </c>
      <c r="N110">
        <v>0</v>
      </c>
      <c r="O110">
        <v>1082220748</v>
      </c>
    </row>
    <row r="111" spans="1:15" ht="12.75">
      <c r="A111" t="s">
        <v>33</v>
      </c>
      <c r="B111" s="2">
        <v>38095</v>
      </c>
      <c r="C111" s="1">
        <v>0.1619675925925926</v>
      </c>
      <c r="D111">
        <v>224</v>
      </c>
      <c r="E111" t="s">
        <v>13</v>
      </c>
      <c r="F111">
        <v>43.1</v>
      </c>
      <c r="G111">
        <v>980.1</v>
      </c>
      <c r="H111">
        <v>92.3</v>
      </c>
      <c r="I111">
        <v>558</v>
      </c>
      <c r="J111">
        <v>23.3</v>
      </c>
      <c r="K111" t="s">
        <v>13</v>
      </c>
      <c r="L111" t="s">
        <v>13</v>
      </c>
      <c r="M111">
        <v>6.27</v>
      </c>
      <c r="N111">
        <v>0</v>
      </c>
      <c r="O111">
        <v>1082285594</v>
      </c>
    </row>
    <row r="112" spans="1:15" ht="12.75">
      <c r="A112" t="s">
        <v>33</v>
      </c>
      <c r="B112" s="2">
        <v>38096</v>
      </c>
      <c r="C112" s="1">
        <v>0.2862962962962963</v>
      </c>
      <c r="D112">
        <v>224</v>
      </c>
      <c r="E112" t="s">
        <v>13</v>
      </c>
      <c r="F112">
        <v>43.9</v>
      </c>
      <c r="G112">
        <v>973.6</v>
      </c>
      <c r="H112">
        <v>105.4</v>
      </c>
      <c r="I112">
        <v>546.2</v>
      </c>
      <c r="J112">
        <v>25.2</v>
      </c>
      <c r="K112" t="s">
        <v>13</v>
      </c>
      <c r="L112" t="s">
        <v>13</v>
      </c>
      <c r="M112">
        <v>5.58</v>
      </c>
      <c r="N112">
        <v>0</v>
      </c>
      <c r="O112">
        <v>1082382736</v>
      </c>
    </row>
    <row r="113" spans="1:15" ht="12.75">
      <c r="A113" t="s">
        <v>33</v>
      </c>
      <c r="B113" s="2">
        <v>38097</v>
      </c>
      <c r="C113" s="1">
        <v>0.41228009259259263</v>
      </c>
      <c r="D113">
        <v>224</v>
      </c>
      <c r="E113" t="s">
        <v>13</v>
      </c>
      <c r="F113">
        <v>44.3</v>
      </c>
      <c r="G113">
        <v>966.9</v>
      </c>
      <c r="H113">
        <v>117.3</v>
      </c>
      <c r="I113">
        <v>538.4</v>
      </c>
      <c r="J113">
        <v>54.9</v>
      </c>
      <c r="K113" t="s">
        <v>13</v>
      </c>
      <c r="L113" t="s">
        <v>13</v>
      </c>
      <c r="M113">
        <v>4.68</v>
      </c>
      <c r="N113">
        <v>0</v>
      </c>
      <c r="O113">
        <v>1082480021</v>
      </c>
    </row>
    <row r="114" spans="1:15" ht="12.75">
      <c r="A114" t="s">
        <v>33</v>
      </c>
      <c r="B114" s="2">
        <v>38097</v>
      </c>
      <c r="C114" s="1">
        <v>0.5988657407407407</v>
      </c>
      <c r="D114">
        <v>224</v>
      </c>
      <c r="E114" t="s">
        <v>13</v>
      </c>
      <c r="F114">
        <v>42.6</v>
      </c>
      <c r="G114">
        <v>960.1</v>
      </c>
      <c r="H114">
        <v>128.3</v>
      </c>
      <c r="I114">
        <v>550.8</v>
      </c>
      <c r="J114">
        <v>21.3</v>
      </c>
      <c r="K114" t="s">
        <v>13</v>
      </c>
      <c r="L114" t="s">
        <v>13</v>
      </c>
      <c r="M114">
        <v>4.45</v>
      </c>
      <c r="N114">
        <v>0</v>
      </c>
      <c r="O114">
        <v>1082496142</v>
      </c>
    </row>
    <row r="115" spans="1:15" ht="12.75">
      <c r="A115" t="s">
        <v>33</v>
      </c>
      <c r="B115" s="2">
        <v>38098</v>
      </c>
      <c r="C115" s="1">
        <v>0.34805555555555556</v>
      </c>
      <c r="D115">
        <v>224</v>
      </c>
      <c r="E115" t="s">
        <v>13</v>
      </c>
      <c r="F115">
        <v>41.9</v>
      </c>
      <c r="G115">
        <v>953.4</v>
      </c>
      <c r="H115">
        <v>137.4</v>
      </c>
      <c r="I115">
        <v>553.6</v>
      </c>
      <c r="J115">
        <v>20.1</v>
      </c>
      <c r="K115" t="s">
        <v>13</v>
      </c>
      <c r="L115" t="s">
        <v>13</v>
      </c>
      <c r="M115">
        <v>4.07</v>
      </c>
      <c r="N115">
        <v>0</v>
      </c>
      <c r="O115">
        <v>1082560872</v>
      </c>
    </row>
    <row r="116" spans="1:15" ht="12.75">
      <c r="A116" t="s">
        <v>33</v>
      </c>
      <c r="B116" s="2">
        <v>38098</v>
      </c>
      <c r="C116" s="1">
        <v>0.5273842592592592</v>
      </c>
      <c r="D116">
        <v>224</v>
      </c>
      <c r="E116" t="s">
        <v>13</v>
      </c>
      <c r="F116">
        <v>41.6</v>
      </c>
      <c r="G116">
        <v>946.8</v>
      </c>
      <c r="H116">
        <v>145.5</v>
      </c>
      <c r="I116">
        <v>553</v>
      </c>
      <c r="J116">
        <v>22.7</v>
      </c>
      <c r="K116" t="s">
        <v>13</v>
      </c>
      <c r="L116" t="s">
        <v>13</v>
      </c>
      <c r="M116">
        <v>3.78</v>
      </c>
      <c r="N116">
        <v>0</v>
      </c>
      <c r="O116">
        <v>1082576366</v>
      </c>
    </row>
    <row r="117" spans="1:15" ht="12.75">
      <c r="A117" t="s">
        <v>33</v>
      </c>
      <c r="B117" s="2">
        <v>38098</v>
      </c>
      <c r="C117" s="1">
        <v>0.6530902777777777</v>
      </c>
      <c r="D117">
        <v>224</v>
      </c>
      <c r="E117" t="s">
        <v>13</v>
      </c>
      <c r="F117">
        <v>41.2</v>
      </c>
      <c r="G117">
        <v>940</v>
      </c>
      <c r="H117">
        <v>153</v>
      </c>
      <c r="I117">
        <v>552.5</v>
      </c>
      <c r="J117">
        <v>36.8</v>
      </c>
      <c r="K117" t="s">
        <v>13</v>
      </c>
      <c r="L117" t="s">
        <v>13</v>
      </c>
      <c r="M117">
        <v>3.48</v>
      </c>
      <c r="N117">
        <v>0</v>
      </c>
      <c r="O117">
        <v>1082587227</v>
      </c>
    </row>
    <row r="118" spans="1:15" ht="12.75">
      <c r="A118" t="s">
        <v>33</v>
      </c>
      <c r="B118" s="2">
        <v>38098</v>
      </c>
      <c r="C118" s="1">
        <v>0.8195601851851851</v>
      </c>
      <c r="D118">
        <v>224</v>
      </c>
      <c r="E118" t="s">
        <v>13</v>
      </c>
      <c r="F118">
        <v>40.8</v>
      </c>
      <c r="G118">
        <v>933.3</v>
      </c>
      <c r="H118">
        <v>159.8</v>
      </c>
      <c r="I118">
        <v>552.4</v>
      </c>
      <c r="J118">
        <v>14.6</v>
      </c>
      <c r="K118" t="s">
        <v>13</v>
      </c>
      <c r="L118" t="s">
        <v>13</v>
      </c>
      <c r="M118">
        <v>3.36</v>
      </c>
      <c r="N118">
        <v>0</v>
      </c>
      <c r="O118">
        <v>1082601610</v>
      </c>
    </row>
    <row r="119" spans="1:15" ht="12.75">
      <c r="A119" t="s">
        <v>33</v>
      </c>
      <c r="B119" s="2">
        <v>38098</v>
      </c>
      <c r="C119" s="1">
        <v>0.9397916666666667</v>
      </c>
      <c r="D119">
        <v>224</v>
      </c>
      <c r="E119" t="s">
        <v>13</v>
      </c>
      <c r="F119">
        <v>40</v>
      </c>
      <c r="G119">
        <v>926.4</v>
      </c>
      <c r="H119">
        <v>166.3</v>
      </c>
      <c r="I119">
        <v>555.7</v>
      </c>
      <c r="J119">
        <v>13.3</v>
      </c>
      <c r="K119" t="s">
        <v>13</v>
      </c>
      <c r="L119" t="s">
        <v>13</v>
      </c>
      <c r="M119">
        <v>3.14</v>
      </c>
      <c r="N119">
        <v>0</v>
      </c>
      <c r="O119">
        <v>1082611998</v>
      </c>
    </row>
    <row r="120" spans="1:15" ht="12.75">
      <c r="A120" t="s">
        <v>33</v>
      </c>
      <c r="B120" s="2">
        <v>38099</v>
      </c>
      <c r="C120" s="1">
        <v>0.09728009259259258</v>
      </c>
      <c r="D120">
        <v>224</v>
      </c>
      <c r="E120" t="s">
        <v>13</v>
      </c>
      <c r="F120">
        <v>40.9</v>
      </c>
      <c r="G120">
        <v>918.5</v>
      </c>
      <c r="H120">
        <v>172.9</v>
      </c>
      <c r="I120">
        <v>543.2</v>
      </c>
      <c r="J120">
        <v>23.1</v>
      </c>
      <c r="K120" t="s">
        <v>13</v>
      </c>
      <c r="L120" t="s">
        <v>13</v>
      </c>
      <c r="M120">
        <v>3.04</v>
      </c>
      <c r="N120">
        <v>0</v>
      </c>
      <c r="O120">
        <v>1082625605</v>
      </c>
    </row>
    <row r="121" spans="1:15" ht="12.75">
      <c r="A121" t="s">
        <v>34</v>
      </c>
      <c r="B121" s="2">
        <v>38067</v>
      </c>
      <c r="C121" s="1">
        <v>0.05081018518518519</v>
      </c>
      <c r="D121">
        <v>224</v>
      </c>
      <c r="E121" t="s">
        <v>13</v>
      </c>
      <c r="F121">
        <v>33.5</v>
      </c>
      <c r="G121">
        <v>929.2</v>
      </c>
      <c r="H121">
        <v>80.2</v>
      </c>
      <c r="I121">
        <v>618</v>
      </c>
      <c r="J121">
        <v>155.2</v>
      </c>
      <c r="K121" t="s">
        <v>13</v>
      </c>
      <c r="L121" t="s">
        <v>13</v>
      </c>
      <c r="M121">
        <v>2.52</v>
      </c>
      <c r="N121">
        <v>0</v>
      </c>
      <c r="O121">
        <v>1079860390</v>
      </c>
    </row>
    <row r="122" spans="1:15" ht="12.75">
      <c r="A122" t="s">
        <v>34</v>
      </c>
      <c r="B122" s="2">
        <v>38067</v>
      </c>
      <c r="C122" s="1">
        <v>0.30799768518518517</v>
      </c>
      <c r="D122">
        <v>224</v>
      </c>
      <c r="E122" t="s">
        <v>13</v>
      </c>
      <c r="F122">
        <v>33.8</v>
      </c>
      <c r="G122">
        <v>925.3</v>
      </c>
      <c r="H122">
        <v>90</v>
      </c>
      <c r="I122">
        <v>612.1</v>
      </c>
      <c r="J122">
        <v>108.8</v>
      </c>
      <c r="K122" t="s">
        <v>13</v>
      </c>
      <c r="L122" t="s">
        <v>13</v>
      </c>
      <c r="M122">
        <v>3.14</v>
      </c>
      <c r="N122">
        <v>0</v>
      </c>
      <c r="O122">
        <v>1079882611</v>
      </c>
    </row>
    <row r="123" spans="1:15" ht="12.75">
      <c r="A123" t="s">
        <v>34</v>
      </c>
      <c r="B123" s="2">
        <v>38087</v>
      </c>
      <c r="C123" s="1">
        <v>0.2324074074074074</v>
      </c>
      <c r="D123">
        <v>224</v>
      </c>
      <c r="E123" t="s">
        <v>13</v>
      </c>
      <c r="F123">
        <v>16.4</v>
      </c>
      <c r="G123">
        <v>985.3</v>
      </c>
      <c r="H123">
        <v>26</v>
      </c>
      <c r="I123">
        <v>823.5</v>
      </c>
      <c r="J123">
        <v>111.6</v>
      </c>
      <c r="K123" t="s">
        <v>13</v>
      </c>
      <c r="L123" t="s">
        <v>13</v>
      </c>
      <c r="M123">
        <v>2</v>
      </c>
      <c r="N123">
        <v>0</v>
      </c>
      <c r="O123">
        <v>1081600480</v>
      </c>
    </row>
    <row r="124" spans="1:15" ht="12.75">
      <c r="A124" t="s">
        <v>34</v>
      </c>
      <c r="B124" s="2">
        <v>38100</v>
      </c>
      <c r="C124" s="1">
        <v>0.6930787037037037</v>
      </c>
      <c r="D124">
        <v>224</v>
      </c>
      <c r="E124" t="s">
        <v>13</v>
      </c>
      <c r="F124">
        <v>26.1</v>
      </c>
      <c r="G124">
        <v>962.9</v>
      </c>
      <c r="H124">
        <v>31.1</v>
      </c>
      <c r="I124">
        <v>712</v>
      </c>
      <c r="J124">
        <v>150.1</v>
      </c>
      <c r="K124" t="s">
        <v>13</v>
      </c>
      <c r="L124" t="s">
        <v>13</v>
      </c>
      <c r="M124">
        <v>2.31</v>
      </c>
      <c r="N124">
        <v>0</v>
      </c>
      <c r="O124">
        <v>1082763482</v>
      </c>
    </row>
    <row r="125" spans="1:15" ht="12.75">
      <c r="A125" t="s">
        <v>34</v>
      </c>
      <c r="B125" s="2">
        <v>38103</v>
      </c>
      <c r="C125" s="1">
        <v>0.4570254629629629</v>
      </c>
      <c r="D125">
        <v>224</v>
      </c>
      <c r="E125" t="s">
        <v>13</v>
      </c>
      <c r="F125">
        <v>24.2</v>
      </c>
      <c r="G125">
        <v>959.8</v>
      </c>
      <c r="H125">
        <v>48.1</v>
      </c>
      <c r="I125">
        <v>727.4</v>
      </c>
      <c r="J125">
        <v>109.5</v>
      </c>
      <c r="K125" t="s">
        <v>13</v>
      </c>
      <c r="L125" t="s">
        <v>13</v>
      </c>
      <c r="M125">
        <v>2.75</v>
      </c>
      <c r="N125">
        <v>0</v>
      </c>
      <c r="O125">
        <v>1083002287</v>
      </c>
    </row>
    <row r="126" spans="1:15" ht="12.75">
      <c r="A126" t="s">
        <v>34</v>
      </c>
      <c r="B126" s="2">
        <v>38107</v>
      </c>
      <c r="C126" s="1">
        <v>0.9848032407407407</v>
      </c>
      <c r="D126">
        <v>224</v>
      </c>
      <c r="E126" t="s">
        <v>13</v>
      </c>
      <c r="F126">
        <v>31.8</v>
      </c>
      <c r="G126">
        <v>962.7</v>
      </c>
      <c r="H126">
        <v>58.8</v>
      </c>
      <c r="I126">
        <v>656.9</v>
      </c>
      <c r="J126">
        <v>147.2</v>
      </c>
      <c r="K126" t="s">
        <v>13</v>
      </c>
      <c r="L126" t="s">
        <v>13</v>
      </c>
      <c r="M126">
        <v>2.73</v>
      </c>
      <c r="N126">
        <v>0</v>
      </c>
      <c r="O126">
        <v>1083393487</v>
      </c>
    </row>
    <row r="127" spans="1:15" ht="12.75">
      <c r="A127" t="s">
        <v>34</v>
      </c>
      <c r="B127" s="2">
        <v>38108</v>
      </c>
      <c r="C127" s="1">
        <v>0.18230324074074075</v>
      </c>
      <c r="D127">
        <v>224</v>
      </c>
      <c r="E127" t="s">
        <v>13</v>
      </c>
      <c r="F127">
        <v>33.6</v>
      </c>
      <c r="G127">
        <v>958</v>
      </c>
      <c r="H127">
        <v>71.7</v>
      </c>
      <c r="I127">
        <v>636.4</v>
      </c>
      <c r="J127">
        <v>199.1</v>
      </c>
      <c r="K127" t="s">
        <v>13</v>
      </c>
      <c r="L127" t="s">
        <v>13</v>
      </c>
      <c r="M127">
        <v>2.15</v>
      </c>
      <c r="N127">
        <v>0</v>
      </c>
      <c r="O127">
        <v>1083410551</v>
      </c>
    </row>
    <row r="128" spans="1:15" ht="12.75">
      <c r="A128" t="s">
        <v>34</v>
      </c>
      <c r="B128" s="2">
        <v>38118</v>
      </c>
      <c r="C128" s="1">
        <v>0.9054861111111111</v>
      </c>
      <c r="D128">
        <v>224</v>
      </c>
      <c r="E128" t="s">
        <v>13</v>
      </c>
      <c r="F128">
        <v>29</v>
      </c>
      <c r="G128">
        <v>954.3</v>
      </c>
      <c r="H128">
        <v>63.6</v>
      </c>
      <c r="I128">
        <v>677.8</v>
      </c>
      <c r="J128">
        <v>98.6</v>
      </c>
      <c r="K128" t="s">
        <v>13</v>
      </c>
      <c r="L128" t="s">
        <v>13</v>
      </c>
      <c r="M128">
        <v>3.33</v>
      </c>
      <c r="N128">
        <v>0</v>
      </c>
      <c r="O128">
        <v>1084337034</v>
      </c>
    </row>
    <row r="129" spans="1:15" ht="12.75">
      <c r="A129" t="s">
        <v>34</v>
      </c>
      <c r="B129" s="2">
        <v>38119</v>
      </c>
      <c r="C129" s="1">
        <v>0.06109953703703704</v>
      </c>
      <c r="D129">
        <v>224</v>
      </c>
      <c r="E129" t="s">
        <v>13</v>
      </c>
      <c r="F129">
        <v>30.8</v>
      </c>
      <c r="G129">
        <v>952.7</v>
      </c>
      <c r="H129">
        <v>68.1</v>
      </c>
      <c r="I129">
        <v>659.6</v>
      </c>
      <c r="J129">
        <v>122.8</v>
      </c>
      <c r="K129" t="s">
        <v>13</v>
      </c>
      <c r="L129" t="s">
        <v>13</v>
      </c>
      <c r="M129">
        <v>2.95</v>
      </c>
      <c r="N129">
        <v>0</v>
      </c>
      <c r="O129">
        <v>1084350479</v>
      </c>
    </row>
    <row r="130" spans="1:15" ht="12.75">
      <c r="A130" t="s">
        <v>34</v>
      </c>
      <c r="B130" s="2">
        <v>38127</v>
      </c>
      <c r="C130" s="1">
        <v>0.7415625</v>
      </c>
      <c r="D130">
        <v>224</v>
      </c>
      <c r="E130" t="s">
        <v>13</v>
      </c>
      <c r="F130">
        <v>29.8</v>
      </c>
      <c r="G130">
        <v>971.8</v>
      </c>
      <c r="H130">
        <v>66.3</v>
      </c>
      <c r="I130">
        <v>682.4</v>
      </c>
      <c r="J130">
        <v>82.1</v>
      </c>
      <c r="K130" t="s">
        <v>13</v>
      </c>
      <c r="L130" t="s">
        <v>13</v>
      </c>
      <c r="M130">
        <v>3.88</v>
      </c>
      <c r="N130">
        <v>0</v>
      </c>
      <c r="O130">
        <v>1085100471</v>
      </c>
    </row>
    <row r="131" spans="1:15" ht="12.75">
      <c r="A131" t="s">
        <v>34</v>
      </c>
      <c r="B131" s="2">
        <v>38128</v>
      </c>
      <c r="C131" s="1">
        <v>0.009618055555555555</v>
      </c>
      <c r="D131">
        <v>224</v>
      </c>
      <c r="E131" t="s">
        <v>13</v>
      </c>
      <c r="F131">
        <v>29.3</v>
      </c>
      <c r="G131">
        <v>966.9</v>
      </c>
      <c r="H131">
        <v>75.5</v>
      </c>
      <c r="I131">
        <v>683.5</v>
      </c>
      <c r="J131">
        <v>67.8</v>
      </c>
      <c r="K131" t="s">
        <v>13</v>
      </c>
      <c r="L131" t="s">
        <v>13</v>
      </c>
      <c r="M131">
        <v>3.95</v>
      </c>
      <c r="N131">
        <v>0</v>
      </c>
      <c r="O131">
        <v>1085123631</v>
      </c>
    </row>
    <row r="132" spans="1:15" ht="12.75">
      <c r="A132" t="s">
        <v>34</v>
      </c>
      <c r="B132" s="2">
        <v>38128</v>
      </c>
      <c r="C132" s="1">
        <v>0.6855671296296296</v>
      </c>
      <c r="D132">
        <v>224</v>
      </c>
      <c r="E132" t="s">
        <v>13</v>
      </c>
      <c r="F132">
        <v>29.4</v>
      </c>
      <c r="G132">
        <v>961.1</v>
      </c>
      <c r="H132">
        <v>83.8</v>
      </c>
      <c r="I132">
        <v>678.2</v>
      </c>
      <c r="J132">
        <v>62.1</v>
      </c>
      <c r="K132" t="s">
        <v>13</v>
      </c>
      <c r="L132" t="s">
        <v>13</v>
      </c>
      <c r="M132">
        <v>3.84</v>
      </c>
      <c r="N132">
        <v>0</v>
      </c>
      <c r="O132">
        <v>1085182033</v>
      </c>
    </row>
    <row r="133" spans="1:15" ht="12.75">
      <c r="A133" t="s">
        <v>34</v>
      </c>
      <c r="B133" s="2">
        <v>38128</v>
      </c>
      <c r="C133" s="1">
        <v>0.8755324074074075</v>
      </c>
      <c r="D133">
        <v>224</v>
      </c>
      <c r="E133" t="s">
        <v>13</v>
      </c>
      <c r="F133">
        <v>29.9</v>
      </c>
      <c r="G133">
        <v>960.9</v>
      </c>
      <c r="H133">
        <v>83.4</v>
      </c>
      <c r="I133">
        <v>673.4</v>
      </c>
      <c r="J133">
        <v>79.9</v>
      </c>
      <c r="K133" t="s">
        <v>13</v>
      </c>
      <c r="L133" t="s">
        <v>13</v>
      </c>
      <c r="M133">
        <v>3.52</v>
      </c>
      <c r="N133">
        <v>0</v>
      </c>
      <c r="O133">
        <v>1085198446</v>
      </c>
    </row>
    <row r="134" spans="1:15" ht="12.75">
      <c r="A134" t="s">
        <v>34</v>
      </c>
      <c r="B134" s="2">
        <v>38129</v>
      </c>
      <c r="C134" s="1">
        <v>0.07174768518518519</v>
      </c>
      <c r="D134">
        <v>224</v>
      </c>
      <c r="E134" t="s">
        <v>13</v>
      </c>
      <c r="F134">
        <v>29.6</v>
      </c>
      <c r="G134">
        <v>960.7</v>
      </c>
      <c r="H134">
        <v>82.2</v>
      </c>
      <c r="I134">
        <v>676.2</v>
      </c>
      <c r="J134">
        <v>66.4</v>
      </c>
      <c r="K134" t="s">
        <v>13</v>
      </c>
      <c r="L134" t="s">
        <v>13</v>
      </c>
      <c r="M134">
        <v>3.81</v>
      </c>
      <c r="N134">
        <v>0</v>
      </c>
      <c r="O134">
        <v>1085215399</v>
      </c>
    </row>
    <row r="135" spans="1:15" ht="12.75">
      <c r="A135" t="s">
        <v>34</v>
      </c>
      <c r="B135" s="2">
        <v>38133</v>
      </c>
      <c r="C135" s="1">
        <v>0.5774768518518518</v>
      </c>
      <c r="D135">
        <v>224</v>
      </c>
      <c r="E135" t="s">
        <v>13</v>
      </c>
      <c r="F135">
        <v>30.2</v>
      </c>
      <c r="G135">
        <v>927.8</v>
      </c>
      <c r="H135">
        <v>96</v>
      </c>
      <c r="I135">
        <v>648</v>
      </c>
      <c r="J135">
        <v>57.2</v>
      </c>
      <c r="K135" t="s">
        <v>13</v>
      </c>
      <c r="L135" t="s">
        <v>13</v>
      </c>
      <c r="M135">
        <v>3.54</v>
      </c>
      <c r="N135">
        <v>0</v>
      </c>
      <c r="O135">
        <v>1085604694</v>
      </c>
    </row>
    <row r="136" spans="1:15" ht="12.75">
      <c r="A136" t="s">
        <v>34</v>
      </c>
      <c r="B136" s="2">
        <v>38133</v>
      </c>
      <c r="C136" s="1">
        <v>0.8346180555555556</v>
      </c>
      <c r="D136">
        <v>224</v>
      </c>
      <c r="E136" t="s">
        <v>13</v>
      </c>
      <c r="F136">
        <v>30.4</v>
      </c>
      <c r="G136">
        <v>921.2</v>
      </c>
      <c r="H136">
        <v>102.4</v>
      </c>
      <c r="I136">
        <v>641.4</v>
      </c>
      <c r="J136">
        <v>43.2</v>
      </c>
      <c r="K136" t="s">
        <v>13</v>
      </c>
      <c r="L136" t="s">
        <v>13</v>
      </c>
      <c r="M136">
        <v>3.56</v>
      </c>
      <c r="N136">
        <v>0</v>
      </c>
      <c r="O136">
        <v>1085626911</v>
      </c>
    </row>
    <row r="137" spans="1:15" ht="12.75">
      <c r="A137" t="s">
        <v>34</v>
      </c>
      <c r="B137" s="2">
        <v>38134</v>
      </c>
      <c r="C137" s="1">
        <v>0.30722222222222223</v>
      </c>
      <c r="D137">
        <v>224</v>
      </c>
      <c r="E137" t="s">
        <v>13</v>
      </c>
      <c r="F137">
        <v>30.8</v>
      </c>
      <c r="G137">
        <v>912.1</v>
      </c>
      <c r="H137">
        <v>109.4</v>
      </c>
      <c r="I137">
        <v>631</v>
      </c>
      <c r="J137">
        <v>42</v>
      </c>
      <c r="K137" t="s">
        <v>13</v>
      </c>
      <c r="L137" t="s">
        <v>13</v>
      </c>
      <c r="M137">
        <v>3.39</v>
      </c>
      <c r="N137">
        <v>0</v>
      </c>
      <c r="O137">
        <v>1085667744</v>
      </c>
    </row>
    <row r="138" spans="1:15" ht="12.75">
      <c r="A138" t="s">
        <v>35</v>
      </c>
      <c r="B138" s="2">
        <v>38047</v>
      </c>
      <c r="C138" s="1">
        <v>0.5314814814814816</v>
      </c>
      <c r="D138">
        <v>224</v>
      </c>
      <c r="E138" t="s">
        <v>13</v>
      </c>
      <c r="F138">
        <v>57.9</v>
      </c>
      <c r="G138">
        <v>987.2</v>
      </c>
      <c r="H138">
        <v>71.6</v>
      </c>
      <c r="I138">
        <v>415.8</v>
      </c>
      <c r="J138">
        <v>81</v>
      </c>
      <c r="K138" t="s">
        <v>13</v>
      </c>
      <c r="L138" t="s">
        <v>13</v>
      </c>
      <c r="M138">
        <v>7.48</v>
      </c>
      <c r="N138">
        <v>0</v>
      </c>
      <c r="O138">
        <v>1078173920</v>
      </c>
    </row>
    <row r="139" spans="1:15" ht="12.75">
      <c r="A139" t="s">
        <v>35</v>
      </c>
      <c r="B139" s="2">
        <v>38071</v>
      </c>
      <c r="C139" s="1">
        <v>0.577025462962963</v>
      </c>
      <c r="D139">
        <v>224</v>
      </c>
      <c r="E139" t="s">
        <v>13</v>
      </c>
      <c r="F139">
        <v>58.5</v>
      </c>
      <c r="G139">
        <v>1000</v>
      </c>
      <c r="H139">
        <v>0.6</v>
      </c>
      <c r="I139">
        <v>414.5</v>
      </c>
      <c r="J139">
        <v>87.2</v>
      </c>
      <c r="K139" t="s">
        <v>13</v>
      </c>
      <c r="L139" t="s">
        <v>13</v>
      </c>
      <c r="M139">
        <v>9.49</v>
      </c>
      <c r="N139">
        <v>0</v>
      </c>
      <c r="O139">
        <v>1080251455</v>
      </c>
    </row>
    <row r="140" spans="1:15" ht="12.75">
      <c r="A140" t="s">
        <v>35</v>
      </c>
      <c r="B140" s="2">
        <v>38075</v>
      </c>
      <c r="C140" s="1">
        <v>0.5508101851851852</v>
      </c>
      <c r="D140">
        <v>224</v>
      </c>
      <c r="E140" t="s">
        <v>13</v>
      </c>
      <c r="F140">
        <v>56.9</v>
      </c>
      <c r="G140">
        <v>991.2</v>
      </c>
      <c r="H140">
        <v>71.4</v>
      </c>
      <c r="I140">
        <v>426.9</v>
      </c>
      <c r="J140">
        <v>74.8</v>
      </c>
      <c r="K140" t="s">
        <v>13</v>
      </c>
      <c r="L140" t="s">
        <v>13</v>
      </c>
      <c r="M140">
        <v>7.72</v>
      </c>
      <c r="N140">
        <v>0</v>
      </c>
      <c r="O140">
        <v>1080594790</v>
      </c>
    </row>
    <row r="141" spans="1:15" ht="12.75">
      <c r="A141" t="s">
        <v>35</v>
      </c>
      <c r="B141" s="2">
        <v>38085</v>
      </c>
      <c r="C141" s="1">
        <v>0.47822916666666665</v>
      </c>
      <c r="D141">
        <v>224</v>
      </c>
      <c r="E141" t="s">
        <v>13</v>
      </c>
      <c r="F141">
        <v>57.6</v>
      </c>
      <c r="G141">
        <v>990.3</v>
      </c>
      <c r="H141">
        <v>70.8</v>
      </c>
      <c r="I141">
        <v>419.7</v>
      </c>
      <c r="J141">
        <v>43.3</v>
      </c>
      <c r="K141" t="s">
        <v>13</v>
      </c>
      <c r="L141" t="s">
        <v>13</v>
      </c>
      <c r="M141">
        <v>9.73</v>
      </c>
      <c r="N141">
        <v>0</v>
      </c>
      <c r="O141">
        <v>1081448919</v>
      </c>
    </row>
    <row r="142" spans="1:15" ht="12.75">
      <c r="A142" t="s">
        <v>35</v>
      </c>
      <c r="B142" s="2">
        <v>38089</v>
      </c>
      <c r="C142" s="1">
        <v>0.6157060185185185</v>
      </c>
      <c r="D142">
        <v>224</v>
      </c>
      <c r="E142" t="s">
        <v>13</v>
      </c>
      <c r="F142">
        <v>58.5</v>
      </c>
      <c r="G142">
        <v>990</v>
      </c>
      <c r="H142">
        <v>71.4</v>
      </c>
      <c r="I142">
        <v>411.2</v>
      </c>
      <c r="J142">
        <v>30</v>
      </c>
      <c r="K142" t="s">
        <v>13</v>
      </c>
      <c r="L142" t="s">
        <v>13</v>
      </c>
      <c r="M142">
        <v>10.56</v>
      </c>
      <c r="N142">
        <v>0</v>
      </c>
      <c r="O142">
        <v>1081806397</v>
      </c>
    </row>
    <row r="143" spans="1:15" ht="12.75">
      <c r="A143" t="s">
        <v>35</v>
      </c>
      <c r="B143" s="2">
        <v>38090</v>
      </c>
      <c r="C143" s="1">
        <v>0.6311111111111111</v>
      </c>
      <c r="D143">
        <v>224</v>
      </c>
      <c r="E143" t="s">
        <v>13</v>
      </c>
      <c r="F143">
        <v>58</v>
      </c>
      <c r="G143">
        <v>981.5</v>
      </c>
      <c r="H143">
        <v>99.8</v>
      </c>
      <c r="I143">
        <v>412.2</v>
      </c>
      <c r="J143">
        <v>18.4</v>
      </c>
      <c r="K143" t="s">
        <v>13</v>
      </c>
      <c r="L143" t="s">
        <v>13</v>
      </c>
      <c r="M143">
        <v>7.93</v>
      </c>
      <c r="N143">
        <v>0</v>
      </c>
      <c r="O143">
        <v>1081894128</v>
      </c>
    </row>
    <row r="144" spans="1:15" ht="12.75">
      <c r="A144" t="s">
        <v>35</v>
      </c>
      <c r="B144" s="2">
        <v>38091</v>
      </c>
      <c r="C144" s="1">
        <v>0.4982060185185185</v>
      </c>
      <c r="D144">
        <v>224</v>
      </c>
      <c r="E144" t="s">
        <v>13</v>
      </c>
      <c r="F144">
        <v>58.4</v>
      </c>
      <c r="G144">
        <v>972.9</v>
      </c>
      <c r="H144">
        <v>121.1</v>
      </c>
      <c r="I144">
        <v>404.9</v>
      </c>
      <c r="J144">
        <v>33.3</v>
      </c>
      <c r="K144" t="s">
        <v>13</v>
      </c>
      <c r="L144" t="s">
        <v>13</v>
      </c>
      <c r="M144">
        <v>6.39</v>
      </c>
      <c r="N144">
        <v>0</v>
      </c>
      <c r="O144">
        <v>1081969045</v>
      </c>
    </row>
    <row r="145" spans="1:15" ht="12.75">
      <c r="A145" t="s">
        <v>35</v>
      </c>
      <c r="B145" s="2">
        <v>38092</v>
      </c>
      <c r="C145" s="1">
        <v>0.5161458333333333</v>
      </c>
      <c r="D145">
        <v>224</v>
      </c>
      <c r="E145" t="s">
        <v>13</v>
      </c>
      <c r="F145">
        <v>57.7</v>
      </c>
      <c r="G145">
        <v>964.1</v>
      </c>
      <c r="H145">
        <v>139.1</v>
      </c>
      <c r="I145">
        <v>407.7</v>
      </c>
      <c r="J145">
        <v>37</v>
      </c>
      <c r="K145" t="s">
        <v>13</v>
      </c>
      <c r="L145" t="s">
        <v>13</v>
      </c>
      <c r="M145">
        <v>5.46</v>
      </c>
      <c r="N145">
        <v>0</v>
      </c>
      <c r="O145">
        <v>1082056995</v>
      </c>
    </row>
    <row r="146" spans="1:15" ht="12.75">
      <c r="A146" t="s">
        <v>35</v>
      </c>
      <c r="B146" s="2">
        <v>38097</v>
      </c>
      <c r="C146" s="1">
        <v>0.5583796296296296</v>
      </c>
      <c r="D146">
        <v>224</v>
      </c>
      <c r="E146" t="s">
        <v>13</v>
      </c>
      <c r="F146">
        <v>57</v>
      </c>
      <c r="G146">
        <v>963.5</v>
      </c>
      <c r="H146">
        <v>140</v>
      </c>
      <c r="I146">
        <v>414.3</v>
      </c>
      <c r="J146">
        <v>16.8</v>
      </c>
      <c r="K146" t="s">
        <v>13</v>
      </c>
      <c r="L146" t="s">
        <v>13</v>
      </c>
      <c r="M146">
        <v>5.51</v>
      </c>
      <c r="N146">
        <v>0</v>
      </c>
      <c r="O146">
        <v>1082492644</v>
      </c>
    </row>
    <row r="147" spans="1:15" ht="12.75">
      <c r="A147" t="s">
        <v>35</v>
      </c>
      <c r="B147" s="2">
        <v>38103</v>
      </c>
      <c r="C147" s="1">
        <v>0.5402893518518518</v>
      </c>
      <c r="D147">
        <v>224</v>
      </c>
      <c r="E147" t="s">
        <v>13</v>
      </c>
      <c r="F147">
        <v>59.2</v>
      </c>
      <c r="G147">
        <v>989.5</v>
      </c>
      <c r="H147">
        <v>72.6</v>
      </c>
      <c r="I147">
        <v>403.8</v>
      </c>
      <c r="J147">
        <v>36.1</v>
      </c>
      <c r="K147" t="s">
        <v>13</v>
      </c>
      <c r="L147" t="s">
        <v>13</v>
      </c>
      <c r="M147">
        <v>10.21</v>
      </c>
      <c r="N147">
        <v>0</v>
      </c>
      <c r="O147">
        <v>1083009481</v>
      </c>
    </row>
    <row r="148" spans="1:15" ht="12.75">
      <c r="A148" t="s">
        <v>35</v>
      </c>
      <c r="B148" s="2">
        <v>38104</v>
      </c>
      <c r="C148" s="1">
        <v>0.5803819444444445</v>
      </c>
      <c r="D148">
        <v>224</v>
      </c>
      <c r="E148" t="s">
        <v>13</v>
      </c>
      <c r="F148">
        <v>59.3</v>
      </c>
      <c r="G148">
        <v>980.7</v>
      </c>
      <c r="H148">
        <v>101.4</v>
      </c>
      <c r="I148">
        <v>399.2</v>
      </c>
      <c r="J148">
        <v>43.7</v>
      </c>
      <c r="K148" t="s">
        <v>13</v>
      </c>
      <c r="L148" t="s">
        <v>13</v>
      </c>
      <c r="M148">
        <v>7.45</v>
      </c>
      <c r="N148">
        <v>0</v>
      </c>
      <c r="O148">
        <v>1083099345</v>
      </c>
    </row>
    <row r="149" spans="1:15" ht="12.75">
      <c r="A149" t="s">
        <v>35</v>
      </c>
      <c r="B149" s="2">
        <v>38105</v>
      </c>
      <c r="C149" s="1">
        <v>0.5145023148148148</v>
      </c>
      <c r="D149">
        <v>224</v>
      </c>
      <c r="E149" t="s">
        <v>13</v>
      </c>
      <c r="F149">
        <v>57.5</v>
      </c>
      <c r="G149">
        <v>971.9</v>
      </c>
      <c r="H149">
        <v>123.3</v>
      </c>
      <c r="I149">
        <v>413.3</v>
      </c>
      <c r="J149">
        <v>27.8</v>
      </c>
      <c r="K149" t="s">
        <v>13</v>
      </c>
      <c r="L149" t="s">
        <v>13</v>
      </c>
      <c r="M149">
        <v>6.25</v>
      </c>
      <c r="N149">
        <v>0</v>
      </c>
      <c r="O149">
        <v>1083180053</v>
      </c>
    </row>
    <row r="150" spans="1:15" ht="12.75">
      <c r="A150" t="s">
        <v>35</v>
      </c>
      <c r="B150" s="2">
        <v>38119</v>
      </c>
      <c r="C150" s="1">
        <v>0.5321875</v>
      </c>
      <c r="D150">
        <v>224</v>
      </c>
      <c r="E150" t="s">
        <v>13</v>
      </c>
      <c r="F150">
        <v>59</v>
      </c>
      <c r="G150">
        <v>989.3</v>
      </c>
      <c r="H150">
        <v>73.3</v>
      </c>
      <c r="I150">
        <v>405.9</v>
      </c>
      <c r="J150">
        <v>32.5</v>
      </c>
      <c r="K150" t="s">
        <v>13</v>
      </c>
      <c r="L150" t="s">
        <v>13</v>
      </c>
      <c r="M150">
        <v>10.29</v>
      </c>
      <c r="N150">
        <v>0</v>
      </c>
      <c r="O150">
        <v>1084391181</v>
      </c>
    </row>
    <row r="151" spans="1:15" ht="12.75">
      <c r="A151" t="s">
        <v>35</v>
      </c>
      <c r="B151" s="2">
        <v>38120</v>
      </c>
      <c r="C151" s="1">
        <v>0.6432175925925926</v>
      </c>
      <c r="D151">
        <v>224</v>
      </c>
      <c r="E151" t="s">
        <v>13</v>
      </c>
      <c r="F151">
        <v>58.3</v>
      </c>
      <c r="G151">
        <v>989.2</v>
      </c>
      <c r="H151">
        <v>74.1</v>
      </c>
      <c r="I151">
        <v>412.2</v>
      </c>
      <c r="J151">
        <v>19.7</v>
      </c>
      <c r="K151" t="s">
        <v>13</v>
      </c>
      <c r="L151" t="s">
        <v>13</v>
      </c>
      <c r="M151">
        <v>10.65</v>
      </c>
      <c r="N151">
        <v>0</v>
      </c>
      <c r="O151">
        <v>1084487174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cp:lastPrinted>2004-06-09T20:57:57Z</cp:lastPrinted>
  <dcterms:created xsi:type="dcterms:W3CDTF">2004-06-09T20:41:46Z</dcterms:created>
  <dcterms:modified xsi:type="dcterms:W3CDTF">2004-06-10T15:59:58Z</dcterms:modified>
  <cp:category/>
  <cp:version/>
  <cp:contentType/>
  <cp:contentStatus/>
</cp:coreProperties>
</file>