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3425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<sst xmlns="http://schemas.openxmlformats.org/spreadsheetml/2006/main" count="70" uniqueCount="63">
  <si>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r>
      <rPr>
        <b/>
        <u val="single"/>
        <sz val="10"/>
        <rFont val="Bitstream Vera Sans"/>
        <family val="2"/>
      </rPr>
      <t>solaris-to-linux</t>
    </r>
  </si>
  <si>
    <r>
      <rPr>
        <sz val="10"/>
        <rFont val="Bitstream Vera Sans"/>
        <family val="2"/>
      </rPr>
      <t>(No lso on solaris)</t>
    </r>
  </si>
  <si>
    <t>Experiment time</t>
  </si>
  <si>
    <t>20s</t>
  </si>
  <si>
    <r>
      <rPr>
        <b/>
        <u val="single"/>
        <sz val="10"/>
        <rFont val="Bitstream Vera Sans"/>
        <family val="2"/>
      </rPr>
      <t>A. Window size Vs. Thruput Vs. CPU utilization</t>
    </r>
  </si>
  <si>
    <t>MTU</t>
  </si>
  <si>
    <t>9400 bytes</t>
  </si>
  <si>
    <t>Dual CPU 1.8Ghz</t>
  </si>
  <si>
    <r>
      <rPr>
        <sz val="10"/>
        <rFont val="Bitstream Vera Sans"/>
        <family val="2"/>
      </rPr>
      <t>Txqueuelen</t>
    </r>
  </si>
  <si>
    <t>Streams</t>
  </si>
  <si>
    <t>Window size (Kb)</t>
  </si>
  <si>
    <r>
      <rPr>
        <u val="single"/>
        <sz val="10"/>
        <rFont val="Bitstream Vera Sans"/>
        <family val="2"/>
      </rPr>
      <t>Thruput (Gbps)</t>
    </r>
  </si>
  <si>
    <t>Sender User time</t>
  </si>
  <si>
    <t>Sender system time</t>
  </si>
  <si>
    <r>
      <rPr>
        <b/>
        <u val="single"/>
        <sz val="10"/>
        <rFont val="Bitstream Vera Sans"/>
        <family val="2"/>
      </rPr>
      <t>B. Thruput Vs. No. of streams</t>
    </r>
  </si>
  <si>
    <t>MTU</t>
  </si>
  <si>
    <t>9400 bytes</t>
  </si>
  <si>
    <r>
      <rPr>
        <sz val="10"/>
        <rFont val="Bitstream Vera Sans"/>
        <family val="2"/>
      </rPr>
      <t>Txqueuelen</t>
    </r>
  </si>
  <si>
    <t>Window size (Mb)</t>
  </si>
  <si>
    <t>No. of streams</t>
  </si>
  <si>
    <r>
      <rPr>
        <u val="single"/>
        <sz val="10"/>
        <rFont val="Bitstream Vera Sans"/>
        <family val="2"/>
      </rPr>
      <t>Thruput (Gbps)</t>
    </r>
  </si>
  <si>
    <t>Sender User time</t>
  </si>
  <si>
    <t>Sender system time</t>
  </si>
  <si>
    <t>MTU</t>
  </si>
  <si>
    <t>9400 bytes</t>
  </si>
  <si>
    <r>
      <rPr>
        <sz val="10"/>
        <rFont val="Bitstream Vera Sans"/>
        <family val="2"/>
      </rPr>
      <t>Txqueuelen</t>
    </r>
  </si>
  <si>
    <t>Window size (Mb)</t>
  </si>
  <si>
    <t>No. of streams</t>
  </si>
  <si>
    <r>
      <rPr>
        <u val="single"/>
        <sz val="10"/>
        <rFont val="Bitstream Vera Sans"/>
        <family val="2"/>
      </rPr>
      <t>Thruput (Gbps)</t>
    </r>
  </si>
  <si>
    <t>Sender User time</t>
  </si>
  <si>
    <t>Sender system time</t>
  </si>
  <si>
    <t>MTU</t>
  </si>
  <si>
    <t>9400 bytes</t>
  </si>
  <si>
    <r>
      <rPr>
        <sz val="10"/>
        <rFont val="Bitstream Vera Sans"/>
        <family val="2"/>
      </rPr>
      <t>Txqueuelen</t>
    </r>
  </si>
  <si>
    <t>Window size (Mb)</t>
  </si>
  <si>
    <t>No. of streams</t>
  </si>
  <si>
    <r>
      <rPr>
        <u val="single"/>
        <sz val="10"/>
        <rFont val="Bitstream Vera Sans"/>
        <family val="2"/>
      </rPr>
      <t>Thruput (Gbps)</t>
    </r>
  </si>
  <si>
    <t>Sender User time</t>
  </si>
  <si>
    <t>Sender system time</t>
  </si>
  <si>
    <r>
      <rPr>
        <b/>
        <u val="single"/>
        <sz val="10"/>
        <rFont val="Bitstream Vera Sans"/>
        <family val="2"/>
      </rPr>
      <t>C. Thruput Vs. Window size (MTU 1500)</t>
    </r>
  </si>
  <si>
    <t>MTU</t>
  </si>
  <si>
    <t>1500 bytes</t>
  </si>
  <si>
    <t>LSO support</t>
  </si>
  <si>
    <t>ON</t>
  </si>
  <si>
    <r>
      <rPr>
        <sz val="10"/>
        <rFont val="Bitstream Vera Sans"/>
        <family val="2"/>
      </rPr>
      <t>Txqueuelen</t>
    </r>
  </si>
  <si>
    <t>Streams</t>
  </si>
  <si>
    <r>
      <rPr>
        <u val="single"/>
        <sz val="10"/>
        <rFont val="Bitstream Vera Sans"/>
        <family val="2"/>
      </rPr>
      <t>Window size (mb)</t>
    </r>
  </si>
  <si>
    <r>
      <rPr>
        <u val="single"/>
        <sz val="10"/>
        <rFont val="Bitstream Vera Sans"/>
        <family val="2"/>
      </rPr>
      <t>Thruput (Gbps)</t>
    </r>
  </si>
  <si>
    <t>Sender User time</t>
  </si>
  <si>
    <t>Sender system time</t>
  </si>
  <si>
    <t>D. #streams X Window_size = constant</t>
  </si>
  <si>
    <t>MTU</t>
  </si>
  <si>
    <t>9400 bytes</t>
  </si>
  <si>
    <t>LSO support</t>
  </si>
  <si>
    <t>ON</t>
  </si>
  <si>
    <r>
      <rPr>
        <sz val="10"/>
        <rFont val="Bitstream Vera Sans"/>
        <family val="2"/>
      </rPr>
      <t>Txqueuelen</t>
    </r>
  </si>
  <si>
    <r>
      <rPr>
        <u val="single"/>
        <sz val="10"/>
        <rFont val="Bitstream Vera Sans"/>
        <family val="2"/>
      </rPr>
      <t>Window size (mb)</t>
    </r>
  </si>
  <si>
    <t>No. of streams</t>
  </si>
  <si>
    <r>
      <rPr>
        <u val="single"/>
        <sz val="10"/>
        <rFont val="Bitstream Vera Sans"/>
        <family val="2"/>
      </rPr>
      <t>Thruputs (Gbps)</t>
    </r>
  </si>
  <si>
    <t>Sender User time</t>
  </si>
  <si>
    <t>Sender system time</t>
  </si>
  <si>
    <t>% CPU</t>
  </si>
  <si>
    <t>GHz / Gbps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</si>
</sst>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</numFmts>
  <fonts count="6">
    <font>
      <sz val="10"/>
      <name val="Bitstream Vera Sans"/>
      <family val="2"/>
    </font>
    <font>
      <sz val="10"/>
      <name val="Arial"/>
      <family val="0"/>
    </font>
    <font>
      <b/>
      <u val="single"/>
      <sz val="10"/>
      <name val="Bitstream Vera Sans"/>
      <family val="2"/>
    </font>
    <font>
      <u val="single"/>
      <sz val="10"/>
      <name val="Bitstream Vera Sans"/>
      <family val="2"/>
    </font>
    <font>
      <b/>
      <sz val="10"/>
      <name val="Bitstream Vera Sans"/>
      <family val="2"/>
    </font>
    <font>
      <sz val="8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5">
      <selection activeCell="C73" sqref="C73:G74"/>
    </sheetView>
  </sheetViews>
  <sheetFormatPr defaultColWidth="9.140625" defaultRowHeight="12.75"/>
  <cols>
    <col min="1" max="1" width="9.140625" style="1" customWidth="1"/>
    <col min="2" max="2" width="9.7109375" style="1" customWidth="1"/>
    <col min="3" max="3" width="8.421875" style="1" customWidth="1"/>
    <col min="4" max="4" width="7.00390625" style="1" customWidth="1"/>
    <col min="5" max="5" width="7.140625" style="1" customWidth="1"/>
    <col min="6" max="6" width="8.421875" style="1" customWidth="1"/>
    <col min="7" max="7" width="6.28125" style="1" customWidth="1"/>
    <col min="8" max="8" width="5.7109375" style="1" customWidth="1"/>
    <col min="9" max="16384" width="10.140625" style="1" customWidth="1"/>
  </cols>
  <sheetData>
    <row r="1" spans="2:4" ht="12.75">
      <c r="B1" s="2" t="s">
        <v>0</v>
      </c>
      <c r="C1" s="2"/>
      <c r="D1" s="1" t="s">
        <v>1</v>
      </c>
    </row>
    <row r="2" spans="2:3" ht="12.75">
      <c r="B2" s="2" t="s">
        <v>2</v>
      </c>
      <c r="C2" s="2" t="s">
        <v>3</v>
      </c>
    </row>
    <row r="3" spans="2:3" ht="12.75">
      <c r="B3" s="2" t="s">
        <v>4</v>
      </c>
      <c r="C3" s="2"/>
    </row>
    <row r="5" spans="2:4" ht="12.75">
      <c r="B5" s="1" t="s">
        <v>5</v>
      </c>
      <c r="C5" s="1" t="s">
        <v>6</v>
      </c>
      <c r="D5" s="1" t="s">
        <v>7</v>
      </c>
    </row>
    <row r="6" spans="2:3" ht="12.75">
      <c r="B6" s="1" t="s">
        <v>8</v>
      </c>
      <c r="C6" s="3">
        <v>1000</v>
      </c>
    </row>
    <row r="7" spans="2:3" ht="12.75">
      <c r="B7" s="1" t="s">
        <v>9</v>
      </c>
      <c r="C7" s="3">
        <v>1</v>
      </c>
    </row>
    <row r="8" ht="12.75">
      <c r="C8" s="3"/>
    </row>
    <row r="9" spans="2:7" s="8" customFormat="1" ht="38.25">
      <c r="B9" s="6" t="s">
        <v>10</v>
      </c>
      <c r="C9" s="6" t="s">
        <v>11</v>
      </c>
      <c r="D9" s="7" t="s">
        <v>12</v>
      </c>
      <c r="E9" s="7" t="s">
        <v>13</v>
      </c>
      <c r="F9" s="7" t="s">
        <v>61</v>
      </c>
      <c r="G9" s="8" t="s">
        <v>62</v>
      </c>
    </row>
    <row r="10" spans="1:7" ht="12.75">
      <c r="A10" s="1">
        <f>B10/1000</f>
        <v>0.128</v>
      </c>
      <c r="B10" s="4">
        <v>128</v>
      </c>
      <c r="C10" s="1">
        <v>6.21</v>
      </c>
      <c r="D10" s="1">
        <v>0.2</v>
      </c>
      <c r="E10" s="1">
        <v>19.6</v>
      </c>
      <c r="F10" s="1">
        <f>(D10+E10)/20</f>
        <v>0.99</v>
      </c>
      <c r="G10" s="10">
        <f>F10*1.8/C10</f>
        <v>0.28695652173913044</v>
      </c>
    </row>
    <row r="11" spans="1:7" ht="12.75">
      <c r="A11" s="1">
        <f aca="true" t="shared" si="0" ref="A11:A19">B11/1000</f>
        <v>0.256</v>
      </c>
      <c r="B11" s="4">
        <v>256</v>
      </c>
      <c r="C11" s="1">
        <v>6.21</v>
      </c>
      <c r="D11" s="1">
        <v>0.2</v>
      </c>
      <c r="E11" s="1">
        <v>19.6</v>
      </c>
      <c r="F11" s="1">
        <f aca="true" t="shared" si="1" ref="F11:F19">(D11+E11)/20</f>
        <v>0.99</v>
      </c>
      <c r="G11" s="10">
        <f aca="true" t="shared" si="2" ref="G11:G19">F11*1.8/C11</f>
        <v>0.28695652173913044</v>
      </c>
    </row>
    <row r="12" spans="1:7" ht="12.75">
      <c r="A12" s="1">
        <f t="shared" si="0"/>
        <v>0.512</v>
      </c>
      <c r="B12" s="4">
        <v>512</v>
      </c>
      <c r="C12" s="1">
        <v>6.18</v>
      </c>
      <c r="D12" s="1">
        <v>0.2</v>
      </c>
      <c r="E12" s="1">
        <v>19.6</v>
      </c>
      <c r="F12" s="1">
        <f t="shared" si="1"/>
        <v>0.99</v>
      </c>
      <c r="G12" s="10">
        <f t="shared" si="2"/>
        <v>0.2883495145631068</v>
      </c>
    </row>
    <row r="13" spans="1:7" ht="12.75">
      <c r="A13" s="1">
        <f t="shared" si="0"/>
        <v>1.024</v>
      </c>
      <c r="B13" s="4">
        <v>1024</v>
      </c>
      <c r="C13" s="1">
        <v>6.21</v>
      </c>
      <c r="D13" s="1">
        <v>0.2</v>
      </c>
      <c r="E13" s="1">
        <v>19.6</v>
      </c>
      <c r="F13" s="1">
        <f t="shared" si="1"/>
        <v>0.99</v>
      </c>
      <c r="G13" s="10">
        <f t="shared" si="2"/>
        <v>0.28695652173913044</v>
      </c>
    </row>
    <row r="14" spans="1:7" ht="12.75">
      <c r="A14" s="1">
        <f t="shared" si="0"/>
        <v>2.046</v>
      </c>
      <c r="B14" s="4">
        <v>2046</v>
      </c>
      <c r="C14" s="1">
        <v>6.22</v>
      </c>
      <c r="D14" s="1">
        <v>0.2</v>
      </c>
      <c r="E14" s="1">
        <v>19.6</v>
      </c>
      <c r="F14" s="1">
        <f t="shared" si="1"/>
        <v>0.99</v>
      </c>
      <c r="G14" s="10">
        <f t="shared" si="2"/>
        <v>0.2864951768488746</v>
      </c>
    </row>
    <row r="15" spans="1:7" ht="12.75">
      <c r="A15" s="1">
        <f t="shared" si="0"/>
        <v>4.096</v>
      </c>
      <c r="B15" s="4">
        <v>4096</v>
      </c>
      <c r="C15" s="1">
        <v>6.2</v>
      </c>
      <c r="D15" s="1">
        <v>0.2</v>
      </c>
      <c r="E15" s="1">
        <v>19.6</v>
      </c>
      <c r="F15" s="1">
        <f t="shared" si="1"/>
        <v>0.99</v>
      </c>
      <c r="G15" s="10">
        <f t="shared" si="2"/>
        <v>0.2874193548387097</v>
      </c>
    </row>
    <row r="16" spans="1:7" ht="12.75">
      <c r="A16" s="1">
        <f t="shared" si="0"/>
        <v>8.192</v>
      </c>
      <c r="B16" s="4">
        <v>8192</v>
      </c>
      <c r="C16" s="1">
        <v>6.2</v>
      </c>
      <c r="D16" s="1">
        <v>0.2</v>
      </c>
      <c r="E16" s="1">
        <v>19.6</v>
      </c>
      <c r="F16" s="1">
        <f t="shared" si="1"/>
        <v>0.99</v>
      </c>
      <c r="G16" s="10">
        <f t="shared" si="2"/>
        <v>0.2874193548387097</v>
      </c>
    </row>
    <row r="17" spans="1:7" ht="12.75">
      <c r="A17" s="1">
        <f t="shared" si="0"/>
        <v>16.384</v>
      </c>
      <c r="B17" s="4">
        <v>16384</v>
      </c>
      <c r="C17" s="1">
        <v>6.17</v>
      </c>
      <c r="D17" s="1">
        <v>0.2</v>
      </c>
      <c r="E17" s="1">
        <v>19.6</v>
      </c>
      <c r="F17" s="1">
        <f t="shared" si="1"/>
        <v>0.99</v>
      </c>
      <c r="G17" s="10">
        <f t="shared" si="2"/>
        <v>0.2888168557536467</v>
      </c>
    </row>
    <row r="18" spans="1:7" ht="12.75">
      <c r="A18" s="1">
        <f t="shared" si="0"/>
        <v>32.768</v>
      </c>
      <c r="B18" s="4">
        <v>32768</v>
      </c>
      <c r="C18" s="1">
        <v>6.21</v>
      </c>
      <c r="D18" s="1">
        <v>0.2</v>
      </c>
      <c r="E18" s="1">
        <v>19.6</v>
      </c>
      <c r="F18" s="1">
        <f t="shared" si="1"/>
        <v>0.99</v>
      </c>
      <c r="G18" s="10">
        <f t="shared" si="2"/>
        <v>0.28695652173913044</v>
      </c>
    </row>
    <row r="19" spans="1:7" ht="12.75">
      <c r="A19" s="1">
        <f t="shared" si="0"/>
        <v>65.136</v>
      </c>
      <c r="B19" s="4">
        <v>65136</v>
      </c>
      <c r="C19" s="1">
        <v>6.16</v>
      </c>
      <c r="D19" s="1">
        <v>0.2</v>
      </c>
      <c r="E19" s="1">
        <v>19.7</v>
      </c>
      <c r="F19" s="1">
        <f t="shared" si="1"/>
        <v>0.9949999999999999</v>
      </c>
      <c r="G19" s="10">
        <f t="shared" si="2"/>
        <v>0.29074675324675325</v>
      </c>
    </row>
    <row r="20" spans="3:7" ht="12.75">
      <c r="C20" s="1">
        <f>MEDIAN(C10:C19)</f>
        <v>6.205</v>
      </c>
      <c r="G20" s="10">
        <f>MEDIAN(G10:G19)</f>
        <v>0.2871879382889201</v>
      </c>
    </row>
    <row r="21" spans="3:7" ht="12.75">
      <c r="C21" s="1">
        <f>PERCENTILE(C10:C19,0.75)-PERCENTILE(C10:C19,0.25)</f>
        <v>0.025000000000000355</v>
      </c>
      <c r="G21" s="10">
        <f>PERCENTILE(G10:G19,0.75)-PERCENTILE(G10:G19,0.25)</f>
        <v>0.001160452892877084</v>
      </c>
    </row>
    <row r="22" spans="2:3" ht="12.75">
      <c r="B22" s="2" t="s">
        <v>14</v>
      </c>
      <c r="C22" s="2"/>
    </row>
    <row r="24" spans="2:3" ht="12.75">
      <c r="B24" s="1" t="s">
        <v>15</v>
      </c>
      <c r="C24" s="1" t="s">
        <v>16</v>
      </c>
    </row>
    <row r="25" spans="2:3" ht="12.75">
      <c r="B25" s="1" t="s">
        <v>17</v>
      </c>
      <c r="C25" s="3">
        <v>1000</v>
      </c>
    </row>
    <row r="26" spans="2:3" ht="12.75">
      <c r="B26" s="1" t="s">
        <v>18</v>
      </c>
      <c r="C26" s="3">
        <v>1</v>
      </c>
    </row>
    <row r="27" ht="12.75">
      <c r="C27" s="3"/>
    </row>
    <row r="28" spans="2:7" s="8" customFormat="1" ht="38.25">
      <c r="B28" s="6" t="s">
        <v>19</v>
      </c>
      <c r="C28" s="6" t="s">
        <v>20</v>
      </c>
      <c r="D28" s="7" t="s">
        <v>21</v>
      </c>
      <c r="E28" s="7" t="s">
        <v>22</v>
      </c>
      <c r="F28" s="8" t="s">
        <v>61</v>
      </c>
      <c r="G28" s="8" t="str">
        <f>G9</f>
        <v>GHz / Gbps</v>
      </c>
    </row>
    <row r="29" spans="2:7" ht="12.75">
      <c r="B29" s="4">
        <v>1</v>
      </c>
      <c r="C29" s="1">
        <v>6.24</v>
      </c>
      <c r="D29" s="1">
        <v>0.2</v>
      </c>
      <c r="E29" s="1">
        <v>19</v>
      </c>
      <c r="F29" s="1">
        <f>(E29+D29)/20</f>
        <v>0.96</v>
      </c>
      <c r="G29" s="1">
        <f>F29*1.8/C29</f>
        <v>0.2769230769230769</v>
      </c>
    </row>
    <row r="30" spans="2:7" ht="12.75">
      <c r="B30" s="4">
        <v>2</v>
      </c>
      <c r="C30" s="1">
        <v>6.3</v>
      </c>
      <c r="D30" s="1">
        <v>0.3</v>
      </c>
      <c r="E30" s="1">
        <v>29.8</v>
      </c>
      <c r="F30" s="1">
        <f>(E30+D30)/20</f>
        <v>1.5050000000000001</v>
      </c>
      <c r="G30" s="1">
        <f>F30*1.8/C30</f>
        <v>0.43000000000000005</v>
      </c>
    </row>
    <row r="31" spans="2:7" ht="12.75">
      <c r="B31" s="4">
        <v>4</v>
      </c>
      <c r="C31" s="1">
        <v>6.16</v>
      </c>
      <c r="D31" s="1">
        <v>0.4</v>
      </c>
      <c r="E31" s="1">
        <v>37.8</v>
      </c>
      <c r="F31" s="1">
        <f>(E31+D31)/20</f>
        <v>1.9099999999999997</v>
      </c>
      <c r="G31" s="1">
        <f>F31*1.8/C31</f>
        <v>0.558116883116883</v>
      </c>
    </row>
    <row r="32" spans="2:7" ht="12.75">
      <c r="B32" s="4">
        <v>8</v>
      </c>
      <c r="C32" s="1">
        <v>6.18</v>
      </c>
      <c r="D32" s="1">
        <v>0.6</v>
      </c>
      <c r="E32" s="1">
        <v>35.4</v>
      </c>
      <c r="F32" s="1">
        <f>(E32+D32)/20</f>
        <v>1.8</v>
      </c>
      <c r="G32" s="1">
        <f>F32*1.8/C32</f>
        <v>0.5242718446601943</v>
      </c>
    </row>
    <row r="33" spans="2:7" ht="12.75">
      <c r="B33" s="4">
        <v>16</v>
      </c>
      <c r="C33" s="1">
        <v>5.83</v>
      </c>
      <c r="D33" s="1">
        <v>0.5</v>
      </c>
      <c r="E33" s="1">
        <v>29.3</v>
      </c>
      <c r="F33" s="1">
        <f>(E33+D33)/20</f>
        <v>1.49</v>
      </c>
      <c r="G33" s="1">
        <f>F33*1.8/C33</f>
        <v>0.46003430531732414</v>
      </c>
    </row>
    <row r="34" ht="12.75">
      <c r="B34" s="4"/>
    </row>
    <row r="35" spans="2:3" ht="12.75">
      <c r="B35" s="1" t="s">
        <v>23</v>
      </c>
      <c r="C35" s="1" t="s">
        <v>24</v>
      </c>
    </row>
    <row r="36" spans="2:3" ht="12.75">
      <c r="B36" s="1" t="s">
        <v>25</v>
      </c>
      <c r="C36" s="3">
        <v>1000</v>
      </c>
    </row>
    <row r="37" spans="2:3" ht="12.75">
      <c r="B37" s="1" t="s">
        <v>26</v>
      </c>
      <c r="C37" s="3">
        <v>2</v>
      </c>
    </row>
    <row r="38" ht="12.75">
      <c r="C38" s="3"/>
    </row>
    <row r="39" spans="2:7" s="8" customFormat="1" ht="38.25">
      <c r="B39" s="6" t="s">
        <v>27</v>
      </c>
      <c r="C39" s="6" t="s">
        <v>28</v>
      </c>
      <c r="D39" s="7" t="s">
        <v>29</v>
      </c>
      <c r="E39" s="7" t="s">
        <v>30</v>
      </c>
      <c r="F39" s="8" t="s">
        <v>61</v>
      </c>
      <c r="G39" s="8" t="str">
        <f>G28</f>
        <v>GHz / Gbps</v>
      </c>
    </row>
    <row r="40" spans="2:7" ht="12.75">
      <c r="B40" s="4">
        <v>1</v>
      </c>
      <c r="C40" s="1">
        <v>6.24</v>
      </c>
      <c r="D40" s="1">
        <v>0.2</v>
      </c>
      <c r="E40" s="1">
        <v>19.7</v>
      </c>
      <c r="F40" s="1">
        <f>(D40+E40)/20</f>
        <v>0.9949999999999999</v>
      </c>
      <c r="G40" s="1">
        <f>F40*1.8/C40</f>
        <v>0.28701923076923075</v>
      </c>
    </row>
    <row r="41" spans="2:7" ht="12.75">
      <c r="B41" s="4">
        <v>2</v>
      </c>
      <c r="C41" s="1">
        <v>6.29</v>
      </c>
      <c r="D41" s="1">
        <v>0.4</v>
      </c>
      <c r="E41" s="1">
        <v>36.6</v>
      </c>
      <c r="F41" s="1">
        <f>(D41+E41)/20</f>
        <v>1.85</v>
      </c>
      <c r="G41" s="1">
        <f>F41*1.8/C41</f>
        <v>0.5294117647058824</v>
      </c>
    </row>
    <row r="42" spans="2:7" ht="12.75">
      <c r="B42" s="4">
        <v>4</v>
      </c>
      <c r="C42" s="1">
        <v>5.97</v>
      </c>
      <c r="D42" s="1">
        <v>0.4</v>
      </c>
      <c r="E42" s="1">
        <v>36.5</v>
      </c>
      <c r="F42" s="1">
        <f>(D42+E42)/20</f>
        <v>1.845</v>
      </c>
      <c r="G42" s="1">
        <f>F42*1.8/C42</f>
        <v>0.5562814070351759</v>
      </c>
    </row>
    <row r="43" spans="2:7" ht="12.75">
      <c r="B43" s="4">
        <v>8</v>
      </c>
      <c r="C43" s="1">
        <v>2.11</v>
      </c>
      <c r="D43" s="1">
        <v>0.3</v>
      </c>
      <c r="E43" s="1">
        <v>27</v>
      </c>
      <c r="F43" s="1">
        <f>(D43+E43)/20</f>
        <v>1.365</v>
      </c>
      <c r="G43" s="1">
        <f>F43*1.8/C43</f>
        <v>1.1644549763033176</v>
      </c>
    </row>
    <row r="44" spans="2:7" ht="12.75">
      <c r="B44" s="4">
        <v>16</v>
      </c>
      <c r="C44" s="1">
        <v>1.43</v>
      </c>
      <c r="D44" s="1">
        <v>0.2</v>
      </c>
      <c r="E44" s="1">
        <v>16.9</v>
      </c>
      <c r="F44" s="1">
        <f>(D44+E44)/20</f>
        <v>0.8549999999999999</v>
      </c>
      <c r="G44" s="1">
        <f>F44*1.8/C44</f>
        <v>1.076223776223776</v>
      </c>
    </row>
    <row r="45" ht="12.75">
      <c r="B45" s="4"/>
    </row>
    <row r="46" spans="2:3" ht="12.75">
      <c r="B46" s="1" t="s">
        <v>31</v>
      </c>
      <c r="C46" s="1" t="s">
        <v>32</v>
      </c>
    </row>
    <row r="47" spans="2:3" ht="12.75">
      <c r="B47" s="1" t="s">
        <v>33</v>
      </c>
      <c r="C47" s="3">
        <v>1000</v>
      </c>
    </row>
    <row r="48" spans="2:3" ht="12.75">
      <c r="B48" s="1" t="s">
        <v>34</v>
      </c>
      <c r="C48" s="3">
        <v>4</v>
      </c>
    </row>
    <row r="49" ht="12.75">
      <c r="C49" s="3"/>
    </row>
    <row r="50" spans="2:7" s="8" customFormat="1" ht="38.25">
      <c r="B50" s="6" t="s">
        <v>35</v>
      </c>
      <c r="C50" s="6" t="s">
        <v>36</v>
      </c>
      <c r="D50" s="7" t="s">
        <v>37</v>
      </c>
      <c r="E50" s="7" t="s">
        <v>38</v>
      </c>
      <c r="F50" s="8" t="s">
        <v>61</v>
      </c>
      <c r="G50" s="8" t="str">
        <f aca="true" t="shared" si="3" ref="G50:G55">G39</f>
        <v>GHz / Gbps</v>
      </c>
    </row>
    <row r="51" spans="2:7" ht="11.25" customHeight="1">
      <c r="B51" s="4">
        <v>1</v>
      </c>
      <c r="C51" s="1">
        <v>6.21</v>
      </c>
      <c r="D51" s="1">
        <v>0.2</v>
      </c>
      <c r="E51" s="1">
        <v>19.7</v>
      </c>
      <c r="F51" s="1">
        <f>(D51+E51)/20</f>
        <v>0.9949999999999999</v>
      </c>
      <c r="G51" s="8">
        <f t="shared" si="3"/>
        <v>0.28701923076923075</v>
      </c>
    </row>
    <row r="52" spans="2:7" ht="11.25" customHeight="1">
      <c r="B52" s="4">
        <v>2</v>
      </c>
      <c r="C52" s="1">
        <v>6.27</v>
      </c>
      <c r="D52" s="1">
        <v>0.4</v>
      </c>
      <c r="E52" s="1">
        <v>36.6</v>
      </c>
      <c r="F52" s="1">
        <f>(D52+E52)/20</f>
        <v>1.85</v>
      </c>
      <c r="G52" s="8">
        <f t="shared" si="3"/>
        <v>0.5294117647058824</v>
      </c>
    </row>
    <row r="53" spans="2:7" ht="11.25" customHeight="1">
      <c r="B53" s="4">
        <v>4</v>
      </c>
      <c r="C53" s="1">
        <v>6.1</v>
      </c>
      <c r="D53" s="1">
        <v>0.4</v>
      </c>
      <c r="E53" s="1">
        <v>36.5</v>
      </c>
      <c r="F53" s="1">
        <f>(D53+E53)/20</f>
        <v>1.845</v>
      </c>
      <c r="G53" s="8">
        <f t="shared" si="3"/>
        <v>0.5562814070351759</v>
      </c>
    </row>
    <row r="54" spans="2:7" ht="11.25" customHeight="1">
      <c r="B54" s="4">
        <v>8</v>
      </c>
      <c r="C54" s="1">
        <v>1.12</v>
      </c>
      <c r="D54" s="1">
        <v>0.3</v>
      </c>
      <c r="E54" s="1">
        <v>27</v>
      </c>
      <c r="F54" s="1">
        <f>(D54+E54)/20</f>
        <v>1.365</v>
      </c>
      <c r="G54" s="8">
        <f t="shared" si="3"/>
        <v>1.1644549763033176</v>
      </c>
    </row>
    <row r="55" spans="2:7" ht="11.25" customHeight="1">
      <c r="B55" s="4">
        <v>16</v>
      </c>
      <c r="C55" s="1">
        <v>1.13</v>
      </c>
      <c r="D55" s="1">
        <v>0.2</v>
      </c>
      <c r="E55" s="1">
        <v>16.9</v>
      </c>
      <c r="F55" s="1">
        <f>(D55+E55)/20</f>
        <v>0.8549999999999999</v>
      </c>
      <c r="G55" s="8">
        <f t="shared" si="3"/>
        <v>1.076223776223776</v>
      </c>
    </row>
    <row r="56" ht="12.75">
      <c r="B56" s="4"/>
    </row>
    <row r="58" spans="2:3" ht="12.75">
      <c r="B58" s="2" t="s">
        <v>39</v>
      </c>
      <c r="C58" s="2"/>
    </row>
    <row r="60" spans="2:3" ht="12.75">
      <c r="B60" s="5" t="s">
        <v>40</v>
      </c>
      <c r="C60" s="5" t="s">
        <v>41</v>
      </c>
    </row>
    <row r="61" spans="2:3" ht="12.75">
      <c r="B61" s="1" t="s">
        <v>42</v>
      </c>
      <c r="C61" s="1" t="s">
        <v>43</v>
      </c>
    </row>
    <row r="62" spans="2:3" ht="12.75">
      <c r="B62" s="1" t="s">
        <v>44</v>
      </c>
      <c r="C62" s="3">
        <v>1000</v>
      </c>
    </row>
    <row r="63" spans="2:3" ht="12.75">
      <c r="B63" s="1" t="s">
        <v>45</v>
      </c>
      <c r="C63" s="3">
        <v>1</v>
      </c>
    </row>
    <row r="64" ht="12.75">
      <c r="C64" s="3"/>
    </row>
    <row r="65" spans="2:7" s="8" customFormat="1" ht="38.25">
      <c r="B65" s="6" t="s">
        <v>46</v>
      </c>
      <c r="C65" s="6" t="s">
        <v>47</v>
      </c>
      <c r="D65" s="7" t="s">
        <v>48</v>
      </c>
      <c r="E65" s="7" t="s">
        <v>49</v>
      </c>
      <c r="F65" s="8" t="s">
        <v>61</v>
      </c>
      <c r="G65" s="8" t="s">
        <v>62</v>
      </c>
    </row>
    <row r="66" spans="2:7" ht="12.75">
      <c r="B66" s="4">
        <v>1</v>
      </c>
      <c r="C66" s="1">
        <v>1.3</v>
      </c>
      <c r="D66" s="1">
        <v>0.1</v>
      </c>
      <c r="E66" s="1">
        <v>10.7</v>
      </c>
      <c r="F66" s="1">
        <f>(D66+E66)/20</f>
        <v>0.5399999999999999</v>
      </c>
      <c r="G66" s="1">
        <f>F66*1.8/C66</f>
        <v>0.7476923076923075</v>
      </c>
    </row>
    <row r="67" spans="2:7" ht="12.75">
      <c r="B67" s="4">
        <v>2</v>
      </c>
      <c r="C67" s="1">
        <v>1.24</v>
      </c>
      <c r="D67" s="1">
        <v>0</v>
      </c>
      <c r="E67" s="1">
        <v>8.1</v>
      </c>
      <c r="F67" s="1">
        <f aca="true" t="shared" si="4" ref="F67:F72">(D67+E67)/20</f>
        <v>0.40499999999999997</v>
      </c>
      <c r="G67" s="1">
        <f aca="true" t="shared" si="5" ref="G67:G72">F67*1.8/C67</f>
        <v>0.5879032258064516</v>
      </c>
    </row>
    <row r="68" spans="2:7" ht="12.75">
      <c r="B68" s="4">
        <v>4</v>
      </c>
      <c r="C68" s="1">
        <v>1.39</v>
      </c>
      <c r="D68" s="1">
        <v>0</v>
      </c>
      <c r="E68" s="1">
        <v>9.4</v>
      </c>
      <c r="F68" s="1">
        <f t="shared" si="4"/>
        <v>0.47000000000000003</v>
      </c>
      <c r="G68" s="1">
        <f t="shared" si="5"/>
        <v>0.6086330935251799</v>
      </c>
    </row>
    <row r="69" spans="2:7" ht="12.75">
      <c r="B69" s="4">
        <v>8</v>
      </c>
      <c r="C69" s="1">
        <v>1.17</v>
      </c>
      <c r="D69" s="1">
        <v>0</v>
      </c>
      <c r="E69" s="1">
        <v>7.8</v>
      </c>
      <c r="F69" s="1">
        <f t="shared" si="4"/>
        <v>0.39</v>
      </c>
      <c r="G69" s="1">
        <f t="shared" si="5"/>
        <v>0.6000000000000001</v>
      </c>
    </row>
    <row r="70" spans="2:7" ht="12.75">
      <c r="B70" s="4">
        <v>16</v>
      </c>
      <c r="C70" s="1">
        <v>1.85</v>
      </c>
      <c r="D70" s="1">
        <v>0</v>
      </c>
      <c r="E70" s="1">
        <v>8.3</v>
      </c>
      <c r="F70" s="1">
        <f t="shared" si="4"/>
        <v>0.41500000000000004</v>
      </c>
      <c r="G70" s="1">
        <f t="shared" si="5"/>
        <v>0.4037837837837838</v>
      </c>
    </row>
    <row r="71" spans="2:7" ht="12.75">
      <c r="B71" s="1">
        <v>32</v>
      </c>
      <c r="C71" s="1">
        <v>1.09</v>
      </c>
      <c r="D71" s="1">
        <v>0</v>
      </c>
      <c r="E71" s="1">
        <v>6.4</v>
      </c>
      <c r="F71" s="1">
        <f t="shared" si="4"/>
        <v>0.32</v>
      </c>
      <c r="G71" s="1">
        <f t="shared" si="5"/>
        <v>0.5284403669724771</v>
      </c>
    </row>
    <row r="72" spans="2:7" ht="12.75">
      <c r="B72" s="1">
        <v>64</v>
      </c>
      <c r="C72" s="1">
        <v>2.08</v>
      </c>
      <c r="D72" s="1">
        <v>0.1</v>
      </c>
      <c r="E72" s="1">
        <v>10.3</v>
      </c>
      <c r="F72" s="1">
        <f t="shared" si="4"/>
        <v>0.52</v>
      </c>
      <c r="G72" s="1">
        <f t="shared" si="5"/>
        <v>0.45</v>
      </c>
    </row>
    <row r="73" spans="3:7" ht="12.75">
      <c r="C73" s="1">
        <f>MEDIAN(C66:C72)</f>
        <v>1.3</v>
      </c>
      <c r="D73" s="1">
        <f>MEDIAN(D66:D72)</f>
        <v>0</v>
      </c>
      <c r="E73" s="1">
        <f>MEDIAN(E66:E72)</f>
        <v>8.3</v>
      </c>
      <c r="F73" s="1">
        <f>MEDIAN(F66:F72)</f>
        <v>0.41500000000000004</v>
      </c>
      <c r="G73" s="1">
        <f>MEDIAN(G66:G72)</f>
        <v>0.5879032258064516</v>
      </c>
    </row>
    <row r="74" spans="3:7" ht="12.75">
      <c r="C74" s="1">
        <f>PERCENTILE(C66:C72,0.75)-PERCENTILE(C66:C72,0.25)</f>
        <v>0.41500000000000004</v>
      </c>
      <c r="D74" s="1">
        <f>PERCENTILE(D66:D72,0.75)-PERCENTILE(D66:D72,0.25)</f>
        <v>0.05</v>
      </c>
      <c r="E74" s="1">
        <f>PERCENTILE(E66:E72,0.75)-PERCENTILE(E66:E72,0.25)</f>
        <v>1.9000000000000021</v>
      </c>
      <c r="F74" s="1">
        <f>PERCENTILE(F66:F72,0.75)-PERCENTILE(F66:F72,0.25)</f>
        <v>0.09750000000000003</v>
      </c>
      <c r="G74" s="1">
        <f>PERCENTILE(G66:G72,0.75)-PERCENTILE(G66:G72,0.25)</f>
        <v>0.11509636327635142</v>
      </c>
    </row>
    <row r="75" spans="2:3" ht="12.75">
      <c r="B75" s="2" t="s">
        <v>50</v>
      </c>
      <c r="C75" s="2"/>
    </row>
    <row r="77" spans="2:3" ht="12.75">
      <c r="B77" s="5" t="s">
        <v>51</v>
      </c>
      <c r="C77" s="5" t="s">
        <v>52</v>
      </c>
    </row>
    <row r="78" spans="2:3" ht="12.75">
      <c r="B78" s="1" t="s">
        <v>53</v>
      </c>
      <c r="C78" s="1" t="s">
        <v>54</v>
      </c>
    </row>
    <row r="79" spans="2:3" ht="12.75">
      <c r="B79" s="1" t="s">
        <v>55</v>
      </c>
      <c r="C79" s="3">
        <v>1000</v>
      </c>
    </row>
    <row r="80" ht="12.75">
      <c r="C80" s="3"/>
    </row>
    <row r="81" ht="12.75">
      <c r="C81" s="3"/>
    </row>
    <row r="82" spans="2:8" s="8" customFormat="1" ht="38.25">
      <c r="B82" s="6" t="s">
        <v>56</v>
      </c>
      <c r="C82" s="6" t="s">
        <v>57</v>
      </c>
      <c r="D82" s="6" t="s">
        <v>58</v>
      </c>
      <c r="E82" s="7" t="s">
        <v>59</v>
      </c>
      <c r="F82" s="7" t="s">
        <v>60</v>
      </c>
      <c r="G82" s="8" t="s">
        <v>61</v>
      </c>
      <c r="H82" s="8" t="s">
        <v>62</v>
      </c>
    </row>
    <row r="83" spans="2:8" ht="12.75">
      <c r="B83" s="1">
        <v>16</v>
      </c>
      <c r="C83" s="1">
        <v>1</v>
      </c>
      <c r="D83" s="1">
        <v>6.19</v>
      </c>
      <c r="E83" s="1">
        <v>0.2</v>
      </c>
      <c r="F83" s="1">
        <v>19.6</v>
      </c>
      <c r="G83" s="1">
        <f>(E83+F83)/20</f>
        <v>0.99</v>
      </c>
      <c r="H83" s="9">
        <f>G83*1.8/D83</f>
        <v>0.2878836833602585</v>
      </c>
    </row>
    <row r="84" spans="2:8" ht="12.75">
      <c r="B84" s="1">
        <v>8</v>
      </c>
      <c r="C84" s="1">
        <v>2</v>
      </c>
      <c r="D84" s="1">
        <v>6.3</v>
      </c>
      <c r="E84" s="1">
        <v>0.4</v>
      </c>
      <c r="F84" s="1">
        <v>37.4</v>
      </c>
      <c r="G84" s="1">
        <f>(E84+F84)/20</f>
        <v>1.89</v>
      </c>
      <c r="H84" s="9">
        <f>G84*1.8/D84</f>
        <v>0.5399999999999999</v>
      </c>
    </row>
    <row r="85" spans="2:8" ht="12.75">
      <c r="B85" s="1">
        <v>4</v>
      </c>
      <c r="C85" s="1">
        <v>4</v>
      </c>
      <c r="D85" s="1">
        <v>6.2</v>
      </c>
      <c r="E85" s="1">
        <v>0.6</v>
      </c>
      <c r="F85" s="1">
        <v>34.7</v>
      </c>
      <c r="G85" s="1">
        <f>(E85+F85)/20</f>
        <v>1.7650000000000001</v>
      </c>
      <c r="H85" s="9">
        <f>G85*1.8/D85</f>
        <v>0.5124193548387097</v>
      </c>
    </row>
    <row r="86" spans="2:8" ht="12.75">
      <c r="B86" s="1">
        <v>2</v>
      </c>
      <c r="C86" s="1">
        <v>8</v>
      </c>
      <c r="D86" s="1">
        <v>1.41</v>
      </c>
      <c r="E86" s="1">
        <v>0.2</v>
      </c>
      <c r="F86" s="1">
        <v>10.2</v>
      </c>
      <c r="G86" s="1">
        <f>(E86+F86)/20</f>
        <v>0.5199999999999999</v>
      </c>
      <c r="H86" s="9">
        <f>G86*1.8/D86</f>
        <v>0.6638297872340425</v>
      </c>
    </row>
    <row r="87" spans="2:8" ht="12.75">
      <c r="B87" s="1">
        <v>1</v>
      </c>
      <c r="C87" s="1">
        <v>16</v>
      </c>
      <c r="D87" s="1">
        <v>1.24</v>
      </c>
      <c r="E87" s="1">
        <v>0.2</v>
      </c>
      <c r="F87" s="1">
        <v>15.8</v>
      </c>
      <c r="G87" s="1">
        <f>(E87+F87)/20</f>
        <v>0.8</v>
      </c>
      <c r="H87" s="9">
        <f>G87*1.8/D87</f>
        <v>1.1612903225806452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cp:lastPrinted>1601-01-01T07:00:00Z</cp:lastPrinted>
  <dcterms:created xsi:type="dcterms:W3CDTF">2005-04-07T23:40:06Z</dcterms:created>
  <dcterms:modified xsi:type="dcterms:W3CDTF">2005-04-19T13:59:36Z</dcterms:modified>
  <cp:category/>
  <cp:version/>
  <cp:contentType/>
  <cp:contentStatus/>
  <cp:revision>11</cp:revision>
</cp:coreProperties>
</file>