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91" windowWidth="1432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<sst xmlns="http://schemas.openxmlformats.org/spreadsheetml/2006/main" count="68" uniqueCount="40">
  <si>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SD</t>
  </si>
  <si>
    <t>Average</t>
  </si>
  <si>
    <t>Stability</t>
  </si>
  <si>
    <t>Reno</t>
  </si>
  <si>
    <t>HSTCP</t>
  </si>
  <si>
    <t>Scalable</t>
  </si>
  <si>
    <t>Fast</t>
  </si>
  <si>
    <t>LTCP</t>
  </si>
  <si>
    <t>HSTCP-LP</t>
  </si>
  <si>
    <t>BICTCP</t>
  </si>
  <si>
    <t>UDTv2</t>
  </si>
  <si>
    <t>HTCP</t>
  </si>
  <si>
    <t>Site</t>
  </si>
  <si>
    <t>CERN</t>
  </si>
  <si>
    <t>Fairness Min</t>
  </si>
  <si>
    <t>Fairness max</t>
  </si>
  <si>
    <t>f1 cpu</t>
  </si>
  <si>
    <t>f3 cpu</t>
  </si>
  <si>
    <t>f2 cpu</t>
  </si>
  <si>
    <t>f4 cpu</t>
  </si>
  <si>
    <t xml:space="preserve">f1 m </t>
  </si>
  <si>
    <t>f2 m</t>
  </si>
  <si>
    <t>f3 m</t>
  </si>
  <si>
    <t>f4 m</t>
  </si>
  <si>
    <t>UFL</t>
  </si>
  <si>
    <t>Caltech</t>
  </si>
  <si>
    <t>cpu % util (SD)</t>
  </si>
  <si>
    <t>cpu % util (avg)</t>
  </si>
  <si>
    <t>MHz/ Mbps (avg)</t>
  </si>
  <si>
    <t xml:space="preserve">TCP stack </t>
  </si>
  <si>
    <t>Notes:</t>
  </si>
  <si>
    <t xml:space="preserve">Fairness </t>
  </si>
  <si>
    <t>MHz/ Mbps (SD)</t>
  </si>
  <si>
    <t>Throughpu</t>
  </si>
  <si>
    <t>On CERN link Reno, HSTCP-LP  and HSTCP are the poor performers, best performers are Scalable, BIC, HTCP</t>
  </si>
  <si>
    <t>Easier to maintain stability on short RTT links. Most stable are scalable, HTCP, BIC, least stable are Reno &amp; HSTCP</t>
  </si>
  <si>
    <t>Better on short paths. Most fair are HTCP and BIC. Least fair are Reno, Fast, HSTCP and HSTCP-LP (due to being too friendly)</t>
  </si>
  <si>
    <t>SD RTT</t>
  </si>
  <si>
    <t>Avg RTT</t>
  </si>
  <si>
    <t>RTT Stability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</si>
</sst>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B1">
      <selection activeCell="B5" sqref="B5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7.57421875" style="0" customWidth="1"/>
    <col min="4" max="4" width="5.421875" style="0" customWidth="1"/>
    <col min="5" max="5" width="7.57421875" style="0" customWidth="1"/>
    <col min="6" max="6" width="8.00390625" style="0" hidden="1" customWidth="1"/>
    <col min="7" max="7" width="8.140625" style="0" hidden="1" customWidth="1"/>
    <col min="8" max="8" width="8.00390625" style="0" hidden="1" customWidth="1"/>
    <col min="9" max="9" width="8.7109375" style="0" hidden="1" customWidth="1"/>
    <col min="10" max="10" width="7.28125" style="0" hidden="1" customWidth="1"/>
    <col min="11" max="14" width="10.28125" style="0" customWidth="1"/>
    <col min="15" max="15" width="6.421875" style="0" customWidth="1"/>
    <col min="16" max="22" width="6.00390625" style="0" bestFit="1" customWidth="1"/>
  </cols>
  <sheetData>
    <row r="1" spans="1:22" s="1" customFormat="1" ht="38.25">
      <c r="A1" s="1" t="s">
        <v>12</v>
      </c>
      <c r="B1" s="1" t="s">
        <v>29</v>
      </c>
      <c r="C1" s="1" t="s">
        <v>1</v>
      </c>
      <c r="D1" s="1" t="s">
        <v>0</v>
      </c>
      <c r="E1" s="1" t="s">
        <v>2</v>
      </c>
      <c r="F1" s="1" t="s">
        <v>14</v>
      </c>
      <c r="G1" s="1" t="s">
        <v>15</v>
      </c>
      <c r="H1" s="1" t="s">
        <v>27</v>
      </c>
      <c r="I1" s="1" t="s">
        <v>28</v>
      </c>
      <c r="J1" s="1" t="s">
        <v>26</v>
      </c>
      <c r="K1" s="1" t="s">
        <v>32</v>
      </c>
      <c r="L1" s="1" t="s">
        <v>38</v>
      </c>
      <c r="M1" s="1" t="s">
        <v>37</v>
      </c>
      <c r="N1" s="1" t="s">
        <v>39</v>
      </c>
      <c r="O1" s="1" t="s">
        <v>16</v>
      </c>
      <c r="P1" s="1" t="s">
        <v>18</v>
      </c>
      <c r="Q1" s="1" t="s">
        <v>17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</row>
    <row r="2" spans="1:22" ht="12.75">
      <c r="A2" t="s">
        <v>13</v>
      </c>
      <c r="B2" t="s">
        <v>3</v>
      </c>
      <c r="C2">
        <v>248</v>
      </c>
      <c r="D2">
        <v>163</v>
      </c>
      <c r="E2">
        <f>D2/C2</f>
        <v>0.657258064516129</v>
      </c>
      <c r="F2">
        <v>0.59</v>
      </c>
      <c r="G2">
        <v>0.99</v>
      </c>
      <c r="H2">
        <f aca="true" t="shared" si="0" ref="H2:H10">AVERAGE(O2,P2,Q2,R2)</f>
        <v>0.02</v>
      </c>
      <c r="I2">
        <f aca="true" t="shared" si="1" ref="I2:I10">AVERAGE(S2,T2,U2,V2)</f>
        <v>0.63</v>
      </c>
      <c r="J2">
        <f>STDEV(O2,P2,Q2,R2)</f>
        <v>0.008164965809277258</v>
      </c>
      <c r="K2">
        <f>STDEV(O2,P2,Q2,R2)</f>
        <v>0.008164965809277258</v>
      </c>
      <c r="L2">
        <v>172.3</v>
      </c>
      <c r="M2">
        <v>21.62</v>
      </c>
      <c r="N2">
        <f>M2/L2</f>
        <v>0.12547881601857225</v>
      </c>
      <c r="O2">
        <v>0.01</v>
      </c>
      <c r="P2">
        <v>0.02</v>
      </c>
      <c r="Q2">
        <v>0.03</v>
      </c>
      <c r="R2">
        <v>0.02</v>
      </c>
      <c r="S2">
        <v>0.64</v>
      </c>
      <c r="T2">
        <v>0.63</v>
      </c>
      <c r="U2">
        <v>0.61</v>
      </c>
      <c r="V2">
        <v>0.64</v>
      </c>
    </row>
    <row r="3" spans="1:22" ht="12.75">
      <c r="A3" t="s">
        <v>13</v>
      </c>
      <c r="B3" t="s">
        <v>4</v>
      </c>
      <c r="C3">
        <v>255</v>
      </c>
      <c r="D3">
        <v>187</v>
      </c>
      <c r="E3">
        <f aca="true" t="shared" si="2" ref="E3:E30">D3/C3</f>
        <v>0.7333333333333333</v>
      </c>
      <c r="F3">
        <v>0.79</v>
      </c>
      <c r="G3">
        <v>0.99</v>
      </c>
      <c r="H3">
        <f t="shared" si="0"/>
        <v>0.027500000000000004</v>
      </c>
      <c r="I3">
        <f t="shared" si="1"/>
        <v>0.9</v>
      </c>
      <c r="J3">
        <f aca="true" t="shared" si="3" ref="J3:J30">STDEV(O3,P3,Q3,R3)</f>
        <v>0.009574271077563368</v>
      </c>
      <c r="K3">
        <f aca="true" t="shared" si="4" ref="K3:K30">STDEV(O3,P3,Q3,R3)</f>
        <v>0.009574271077563368</v>
      </c>
      <c r="L3">
        <v>173.89</v>
      </c>
      <c r="M3">
        <v>24.75</v>
      </c>
      <c r="N3">
        <f aca="true" t="shared" si="5" ref="N3:N30">M3/L3</f>
        <v>0.14233135890505494</v>
      </c>
      <c r="O3">
        <v>0.02</v>
      </c>
      <c r="P3">
        <v>0.02</v>
      </c>
      <c r="Q3">
        <v>0.03</v>
      </c>
      <c r="R3">
        <v>0.04</v>
      </c>
      <c r="S3">
        <v>0.62</v>
      </c>
      <c r="T3">
        <v>0.84</v>
      </c>
      <c r="U3">
        <v>1.49</v>
      </c>
      <c r="V3">
        <v>0.65</v>
      </c>
    </row>
    <row r="4" spans="1:22" ht="12.75">
      <c r="A4" t="s">
        <v>13</v>
      </c>
      <c r="B4" t="s">
        <v>11</v>
      </c>
      <c r="C4">
        <v>402</v>
      </c>
      <c r="D4">
        <v>113</v>
      </c>
      <c r="E4">
        <f t="shared" si="2"/>
        <v>0.2810945273631841</v>
      </c>
      <c r="F4">
        <v>0.99</v>
      </c>
      <c r="G4">
        <v>0.99</v>
      </c>
      <c r="H4">
        <f t="shared" si="0"/>
        <v>0.0625</v>
      </c>
      <c r="I4">
        <f t="shared" si="1"/>
        <v>0.40424999999999994</v>
      </c>
      <c r="J4">
        <f t="shared" si="3"/>
        <v>0.012583057392117913</v>
      </c>
      <c r="K4">
        <f t="shared" si="4"/>
        <v>0.012583057392117913</v>
      </c>
      <c r="L4">
        <v>215.11</v>
      </c>
      <c r="M4">
        <v>57.33</v>
      </c>
      <c r="N4">
        <f t="shared" si="5"/>
        <v>0.2665148063781321</v>
      </c>
      <c r="O4">
        <v>0.08</v>
      </c>
      <c r="P4">
        <v>0.06</v>
      </c>
      <c r="Q4">
        <v>0.05</v>
      </c>
      <c r="R4">
        <v>0.06</v>
      </c>
      <c r="S4">
        <v>1.14</v>
      </c>
      <c r="T4">
        <v>0.14</v>
      </c>
      <c r="U4">
        <v>0.16</v>
      </c>
      <c r="V4">
        <v>0.177</v>
      </c>
    </row>
    <row r="5" spans="1:22" ht="12.75">
      <c r="A5" t="s">
        <v>13</v>
      </c>
      <c r="B5" s="2" t="s">
        <v>5</v>
      </c>
      <c r="C5">
        <v>423</v>
      </c>
      <c r="D5">
        <v>115</v>
      </c>
      <c r="E5">
        <f t="shared" si="2"/>
        <v>0.2718676122931442</v>
      </c>
      <c r="F5">
        <v>0.82</v>
      </c>
      <c r="G5">
        <v>0.99</v>
      </c>
      <c r="H5">
        <f t="shared" si="0"/>
        <v>0.0325</v>
      </c>
      <c r="I5">
        <f t="shared" si="1"/>
        <v>0.6425000000000001</v>
      </c>
      <c r="J5">
        <f t="shared" si="3"/>
        <v>0.012583057392117913</v>
      </c>
      <c r="K5">
        <f t="shared" si="4"/>
        <v>0.012583057392117913</v>
      </c>
      <c r="L5">
        <v>172.75</v>
      </c>
      <c r="M5">
        <v>21.53</v>
      </c>
      <c r="N5">
        <f t="shared" si="5"/>
        <v>0.12463096960926194</v>
      </c>
      <c r="O5">
        <v>0.05</v>
      </c>
      <c r="P5">
        <v>0.03</v>
      </c>
      <c r="Q5">
        <v>0.03</v>
      </c>
      <c r="R5">
        <v>0.02</v>
      </c>
      <c r="S5">
        <v>0.63</v>
      </c>
      <c r="T5">
        <v>0.68</v>
      </c>
      <c r="U5">
        <v>0.68</v>
      </c>
      <c r="V5">
        <v>0.58</v>
      </c>
    </row>
    <row r="6" spans="1:22" ht="12.75">
      <c r="A6" t="s">
        <v>13</v>
      </c>
      <c r="B6" t="s">
        <v>6</v>
      </c>
      <c r="C6">
        <v>335</v>
      </c>
      <c r="D6">
        <v>110</v>
      </c>
      <c r="E6">
        <f t="shared" si="2"/>
        <v>0.3283582089552239</v>
      </c>
      <c r="F6">
        <v>0.58</v>
      </c>
      <c r="G6">
        <v>0.8</v>
      </c>
      <c r="H6">
        <f t="shared" si="0"/>
        <v>0.0275</v>
      </c>
      <c r="I6">
        <f t="shared" si="1"/>
        <v>0.67</v>
      </c>
      <c r="J6">
        <f t="shared" si="3"/>
        <v>0.020615528128088305</v>
      </c>
      <c r="K6">
        <f t="shared" si="4"/>
        <v>0.020615528128088305</v>
      </c>
      <c r="L6">
        <v>175.43</v>
      </c>
      <c r="M6">
        <v>8.86</v>
      </c>
      <c r="N6">
        <f t="shared" si="5"/>
        <v>0.05050447471926124</v>
      </c>
      <c r="O6">
        <v>0.05</v>
      </c>
      <c r="P6">
        <v>0</v>
      </c>
      <c r="Q6">
        <v>0.03</v>
      </c>
      <c r="R6">
        <v>0.03</v>
      </c>
      <c r="S6">
        <v>0.64</v>
      </c>
      <c r="T6">
        <v>0.71</v>
      </c>
      <c r="U6">
        <v>0.66</v>
      </c>
      <c r="V6">
        <v>0.67</v>
      </c>
    </row>
    <row r="7" spans="1:22" ht="12.75">
      <c r="A7" t="s">
        <v>13</v>
      </c>
      <c r="B7" t="s">
        <v>7</v>
      </c>
      <c r="C7">
        <v>376</v>
      </c>
      <c r="D7">
        <v>137</v>
      </c>
      <c r="E7">
        <f t="shared" si="2"/>
        <v>0.36436170212765956</v>
      </c>
      <c r="F7">
        <v>0.92</v>
      </c>
      <c r="G7">
        <v>1</v>
      </c>
      <c r="H7">
        <f t="shared" si="0"/>
        <v>0.035</v>
      </c>
      <c r="I7">
        <f t="shared" si="1"/>
        <v>0.6575</v>
      </c>
      <c r="J7">
        <f t="shared" si="3"/>
        <v>0.005773502691896258</v>
      </c>
      <c r="K7">
        <f t="shared" si="4"/>
        <v>0.005773502691896258</v>
      </c>
      <c r="L7">
        <v>187.65</v>
      </c>
      <c r="M7">
        <v>41.43</v>
      </c>
      <c r="N7">
        <f t="shared" si="5"/>
        <v>0.22078337330135892</v>
      </c>
      <c r="O7">
        <v>0.04</v>
      </c>
      <c r="P7">
        <v>0.03</v>
      </c>
      <c r="Q7">
        <v>0.03</v>
      </c>
      <c r="R7">
        <v>0.04</v>
      </c>
      <c r="S7">
        <v>0.71</v>
      </c>
      <c r="T7">
        <v>0.63</v>
      </c>
      <c r="U7">
        <v>0.64</v>
      </c>
      <c r="V7">
        <v>0.65</v>
      </c>
    </row>
    <row r="8" spans="1:22" ht="12.75">
      <c r="A8" t="s">
        <v>13</v>
      </c>
      <c r="B8" t="s">
        <v>8</v>
      </c>
      <c r="C8">
        <v>228</v>
      </c>
      <c r="D8">
        <v>114</v>
      </c>
      <c r="E8">
        <f t="shared" si="2"/>
        <v>0.5</v>
      </c>
      <c r="F8">
        <v>0.64</v>
      </c>
      <c r="G8">
        <v>0.91</v>
      </c>
      <c r="H8">
        <f t="shared" si="0"/>
        <v>0.01</v>
      </c>
      <c r="I8">
        <f t="shared" si="1"/>
        <v>0.595</v>
      </c>
      <c r="J8">
        <f t="shared" si="3"/>
        <v>0</v>
      </c>
      <c r="K8">
        <f t="shared" si="4"/>
        <v>0</v>
      </c>
      <c r="L8">
        <v>173.56</v>
      </c>
      <c r="M8">
        <v>33.26</v>
      </c>
      <c r="N8">
        <f t="shared" si="5"/>
        <v>0.19163401705462085</v>
      </c>
      <c r="O8">
        <v>0.01</v>
      </c>
      <c r="P8">
        <v>0.01</v>
      </c>
      <c r="Q8">
        <v>0.01</v>
      </c>
      <c r="R8">
        <v>0.01</v>
      </c>
      <c r="S8">
        <v>0.58</v>
      </c>
      <c r="T8">
        <v>0.64</v>
      </c>
      <c r="U8">
        <v>0.6</v>
      </c>
      <c r="V8">
        <v>0.56</v>
      </c>
    </row>
    <row r="9" spans="1:22" ht="12.75">
      <c r="A9" t="s">
        <v>13</v>
      </c>
      <c r="B9" t="s">
        <v>9</v>
      </c>
      <c r="C9">
        <v>412</v>
      </c>
      <c r="D9">
        <v>117</v>
      </c>
      <c r="E9">
        <f t="shared" si="2"/>
        <v>0.28398058252427183</v>
      </c>
      <c r="F9">
        <v>0.98</v>
      </c>
      <c r="G9">
        <v>0.99</v>
      </c>
      <c r="H9">
        <f t="shared" si="0"/>
        <v>0.0325</v>
      </c>
      <c r="I9">
        <f t="shared" si="1"/>
        <v>0.7075</v>
      </c>
      <c r="J9">
        <f t="shared" si="3"/>
        <v>0.009574271077563383</v>
      </c>
      <c r="K9">
        <f t="shared" si="4"/>
        <v>0.009574271077563383</v>
      </c>
      <c r="L9">
        <v>218.44</v>
      </c>
      <c r="M9">
        <v>54.5</v>
      </c>
      <c r="N9">
        <f t="shared" si="5"/>
        <v>0.2494964292254166</v>
      </c>
      <c r="O9">
        <v>0.04</v>
      </c>
      <c r="P9">
        <v>0.04</v>
      </c>
      <c r="Q9">
        <v>0.03</v>
      </c>
      <c r="R9">
        <v>0.02</v>
      </c>
      <c r="S9">
        <v>0.67</v>
      </c>
      <c r="T9">
        <v>0.69</v>
      </c>
      <c r="U9">
        <v>0.73</v>
      </c>
      <c r="V9">
        <v>0.74</v>
      </c>
    </row>
    <row r="10" spans="1:22" ht="12.75">
      <c r="A10" t="s">
        <v>13</v>
      </c>
      <c r="B10" t="s">
        <v>10</v>
      </c>
      <c r="C10">
        <v>391</v>
      </c>
      <c r="D10">
        <v>136</v>
      </c>
      <c r="E10">
        <f t="shared" si="2"/>
        <v>0.34782608695652173</v>
      </c>
      <c r="F10">
        <v>0.95</v>
      </c>
      <c r="G10">
        <v>0.99</v>
      </c>
      <c r="H10">
        <f t="shared" si="0"/>
        <v>1.0025</v>
      </c>
      <c r="I10">
        <f t="shared" si="1"/>
        <v>37.4475</v>
      </c>
      <c r="J10">
        <f t="shared" si="3"/>
        <v>0.00957427107756339</v>
      </c>
      <c r="K10">
        <f t="shared" si="4"/>
        <v>0.00957427107756339</v>
      </c>
      <c r="L10">
        <v>202.95</v>
      </c>
      <c r="M10">
        <v>49.4</v>
      </c>
      <c r="N10">
        <f t="shared" si="5"/>
        <v>0.243409706824341</v>
      </c>
      <c r="O10">
        <v>1.01</v>
      </c>
      <c r="P10">
        <v>1.01</v>
      </c>
      <c r="Q10">
        <v>1</v>
      </c>
      <c r="R10">
        <v>0.99</v>
      </c>
      <c r="S10">
        <v>16.4</v>
      </c>
      <c r="T10">
        <v>22.73</v>
      </c>
      <c r="U10">
        <v>36.04</v>
      </c>
      <c r="V10">
        <v>74.62</v>
      </c>
    </row>
    <row r="12" spans="1:22" ht="12.75">
      <c r="A12" t="s">
        <v>24</v>
      </c>
      <c r="B12" t="str">
        <f>B2</f>
        <v>Reno</v>
      </c>
      <c r="C12">
        <v>325</v>
      </c>
      <c r="D12">
        <v>116</v>
      </c>
      <c r="E12">
        <f t="shared" si="2"/>
        <v>0.3569230769230769</v>
      </c>
      <c r="F12">
        <v>0.82</v>
      </c>
      <c r="G12">
        <v>1</v>
      </c>
      <c r="H12">
        <f aca="true" t="shared" si="6" ref="H12:H20">AVERAGE(O12,P12,Q12,R12)</f>
        <v>0.025</v>
      </c>
      <c r="I12">
        <f aca="true" t="shared" si="7" ref="I12:I20">AVERAGE(S12,T12,U12,V12)</f>
        <v>0.645</v>
      </c>
      <c r="J12">
        <f t="shared" si="3"/>
        <v>0.00577350269189624</v>
      </c>
      <c r="K12">
        <f t="shared" si="4"/>
        <v>0.00577350269189624</v>
      </c>
      <c r="L12">
        <v>80.62</v>
      </c>
      <c r="M12">
        <v>3.01</v>
      </c>
      <c r="N12">
        <f t="shared" si="5"/>
        <v>0.03733564872240139</v>
      </c>
      <c r="O12">
        <v>0.03</v>
      </c>
      <c r="P12">
        <v>0.02</v>
      </c>
      <c r="Q12">
        <v>0.03</v>
      </c>
      <c r="R12">
        <v>0.02</v>
      </c>
      <c r="S12">
        <v>0.63</v>
      </c>
      <c r="T12">
        <v>0.64</v>
      </c>
      <c r="U12">
        <v>0.63</v>
      </c>
      <c r="V12">
        <v>0.68</v>
      </c>
    </row>
    <row r="13" spans="1:22" ht="12.75">
      <c r="A13" t="s">
        <v>24</v>
      </c>
      <c r="B13" t="str">
        <f aca="true" t="shared" si="8" ref="B13:B20">B3</f>
        <v>HSTCP</v>
      </c>
      <c r="C13">
        <v>371</v>
      </c>
      <c r="D13">
        <v>81</v>
      </c>
      <c r="E13">
        <f t="shared" si="2"/>
        <v>0.2183288409703504</v>
      </c>
      <c r="F13">
        <v>0.79</v>
      </c>
      <c r="G13">
        <v>0.99</v>
      </c>
      <c r="H13">
        <f t="shared" si="6"/>
        <v>0.03</v>
      </c>
      <c r="I13">
        <f t="shared" si="7"/>
        <v>0.625</v>
      </c>
      <c r="J13">
        <f t="shared" si="3"/>
        <v>0.011547005383792518</v>
      </c>
      <c r="K13">
        <f t="shared" si="4"/>
        <v>0.011547005383792518</v>
      </c>
      <c r="L13">
        <v>143.08</v>
      </c>
      <c r="M13">
        <v>59.02</v>
      </c>
      <c r="N13">
        <f t="shared" si="5"/>
        <v>0.41249650545149563</v>
      </c>
      <c r="O13">
        <v>0.04</v>
      </c>
      <c r="P13">
        <v>0.02</v>
      </c>
      <c r="Q13">
        <v>0.02</v>
      </c>
      <c r="R13">
        <v>0.04</v>
      </c>
      <c r="S13">
        <v>0.61</v>
      </c>
      <c r="T13">
        <v>0.62</v>
      </c>
      <c r="U13">
        <v>0.65</v>
      </c>
      <c r="V13">
        <v>0.62</v>
      </c>
    </row>
    <row r="14" spans="1:22" ht="12.75">
      <c r="A14" t="s">
        <v>24</v>
      </c>
      <c r="B14" t="str">
        <f t="shared" si="8"/>
        <v>HTCP</v>
      </c>
      <c r="C14">
        <v>386</v>
      </c>
      <c r="D14">
        <v>70</v>
      </c>
      <c r="E14">
        <f t="shared" si="2"/>
        <v>0.18134715025906736</v>
      </c>
      <c r="F14">
        <v>1</v>
      </c>
      <c r="G14">
        <v>1</v>
      </c>
      <c r="H14">
        <f t="shared" si="6"/>
        <v>0.027500000000000004</v>
      </c>
      <c r="I14">
        <f t="shared" si="7"/>
        <v>0.6425</v>
      </c>
      <c r="J14">
        <f t="shared" si="3"/>
        <v>0.009574271077563375</v>
      </c>
      <c r="K14">
        <f t="shared" si="4"/>
        <v>0.009574271077563375</v>
      </c>
      <c r="L14">
        <v>82.2</v>
      </c>
      <c r="M14">
        <v>5.41</v>
      </c>
      <c r="N14">
        <f t="shared" si="5"/>
        <v>0.06581508515815085</v>
      </c>
      <c r="O14">
        <v>0.04</v>
      </c>
      <c r="P14">
        <v>0.03</v>
      </c>
      <c r="Q14">
        <v>0.02</v>
      </c>
      <c r="R14">
        <v>0.02</v>
      </c>
      <c r="S14">
        <v>0.63</v>
      </c>
      <c r="T14">
        <v>0.63</v>
      </c>
      <c r="U14">
        <v>0.64</v>
      </c>
      <c r="V14">
        <v>0.67</v>
      </c>
    </row>
    <row r="15" spans="1:22" ht="12.75">
      <c r="A15" t="s">
        <v>24</v>
      </c>
      <c r="B15" t="str">
        <f t="shared" si="8"/>
        <v>Scalable</v>
      </c>
      <c r="C15">
        <v>384</v>
      </c>
      <c r="D15">
        <v>100</v>
      </c>
      <c r="E15">
        <f t="shared" si="2"/>
        <v>0.2604166666666667</v>
      </c>
      <c r="F15">
        <v>0.89</v>
      </c>
      <c r="G15">
        <v>0.99</v>
      </c>
      <c r="H15">
        <f t="shared" si="6"/>
        <v>0.0325</v>
      </c>
      <c r="I15">
        <f t="shared" si="7"/>
        <v>0.64</v>
      </c>
      <c r="J15">
        <f t="shared" si="3"/>
        <v>0.005000000000000002</v>
      </c>
      <c r="K15">
        <f t="shared" si="4"/>
        <v>0.005000000000000002</v>
      </c>
      <c r="L15">
        <v>94.75</v>
      </c>
      <c r="M15">
        <v>22.94</v>
      </c>
      <c r="N15">
        <f t="shared" si="5"/>
        <v>0.24211081794195252</v>
      </c>
      <c r="O15">
        <v>0.04</v>
      </c>
      <c r="P15">
        <v>0.03</v>
      </c>
      <c r="Q15">
        <v>0.03</v>
      </c>
      <c r="R15">
        <v>0.03</v>
      </c>
      <c r="S15">
        <v>0.63</v>
      </c>
      <c r="T15">
        <v>0.64</v>
      </c>
      <c r="U15">
        <v>0.64</v>
      </c>
      <c r="V15">
        <v>0.65</v>
      </c>
    </row>
    <row r="16" spans="1:22" ht="12.75">
      <c r="A16" t="s">
        <v>24</v>
      </c>
      <c r="B16" s="2" t="str">
        <f t="shared" si="8"/>
        <v>Fast</v>
      </c>
      <c r="C16">
        <v>355</v>
      </c>
      <c r="D16">
        <v>105</v>
      </c>
      <c r="E16">
        <f t="shared" si="2"/>
        <v>0.29577464788732394</v>
      </c>
      <c r="F16">
        <v>0.99</v>
      </c>
      <c r="G16">
        <v>1</v>
      </c>
      <c r="H16">
        <f t="shared" si="6"/>
        <v>0.027500000000000004</v>
      </c>
      <c r="I16">
        <f t="shared" si="7"/>
        <v>0.6824999999999999</v>
      </c>
      <c r="J16">
        <f t="shared" si="3"/>
        <v>0.009574271077563375</v>
      </c>
      <c r="K16">
        <f t="shared" si="4"/>
        <v>0.009574271077563375</v>
      </c>
      <c r="L16">
        <v>83.86</v>
      </c>
      <c r="M16">
        <v>4.47</v>
      </c>
      <c r="N16">
        <f t="shared" si="5"/>
        <v>0.053303124254710225</v>
      </c>
      <c r="O16">
        <v>0.04</v>
      </c>
      <c r="P16">
        <v>0.03</v>
      </c>
      <c r="Q16">
        <v>0.02</v>
      </c>
      <c r="R16">
        <v>0.02</v>
      </c>
      <c r="S16">
        <v>0.66</v>
      </c>
      <c r="T16">
        <v>0.66</v>
      </c>
      <c r="U16">
        <v>0.69</v>
      </c>
      <c r="V16">
        <v>0.72</v>
      </c>
    </row>
    <row r="17" spans="1:22" ht="12.75">
      <c r="A17" t="s">
        <v>24</v>
      </c>
      <c r="B17" t="str">
        <f t="shared" si="8"/>
        <v>LTCP</v>
      </c>
      <c r="C17">
        <v>357</v>
      </c>
      <c r="D17">
        <v>112</v>
      </c>
      <c r="E17">
        <f t="shared" si="2"/>
        <v>0.3137254901960784</v>
      </c>
      <c r="F17">
        <v>0.74</v>
      </c>
      <c r="G17">
        <v>1</v>
      </c>
      <c r="H17">
        <f t="shared" si="6"/>
        <v>0.030000000000000002</v>
      </c>
      <c r="I17">
        <f t="shared" si="7"/>
        <v>0.65</v>
      </c>
      <c r="J17">
        <f t="shared" si="3"/>
        <v>0.008164965809277253</v>
      </c>
      <c r="K17">
        <f t="shared" si="4"/>
        <v>0.008164965809277253</v>
      </c>
      <c r="L17">
        <v>82.74</v>
      </c>
      <c r="M17">
        <v>5.39</v>
      </c>
      <c r="N17">
        <f t="shared" si="5"/>
        <v>0.06514382402707276</v>
      </c>
      <c r="O17">
        <v>0.03</v>
      </c>
      <c r="P17">
        <v>0.04</v>
      </c>
      <c r="Q17">
        <v>0.02</v>
      </c>
      <c r="R17">
        <v>0.03</v>
      </c>
      <c r="S17">
        <v>0.64</v>
      </c>
      <c r="T17">
        <v>0.65</v>
      </c>
      <c r="U17">
        <v>0.65</v>
      </c>
      <c r="V17">
        <v>0.66</v>
      </c>
    </row>
    <row r="18" spans="1:22" ht="12.75">
      <c r="A18" t="s">
        <v>24</v>
      </c>
      <c r="B18" t="str">
        <f t="shared" si="8"/>
        <v>HSTCP-LP</v>
      </c>
      <c r="C18">
        <v>289</v>
      </c>
      <c r="D18">
        <v>133</v>
      </c>
      <c r="E18">
        <f t="shared" si="2"/>
        <v>0.4602076124567474</v>
      </c>
      <c r="F18">
        <v>0.51</v>
      </c>
      <c r="G18">
        <v>0.91</v>
      </c>
      <c r="H18">
        <f t="shared" si="6"/>
        <v>0.03</v>
      </c>
      <c r="I18">
        <f t="shared" si="7"/>
        <v>0.6625</v>
      </c>
      <c r="J18">
        <f t="shared" si="3"/>
        <v>0.008164965809277253</v>
      </c>
      <c r="K18">
        <f t="shared" si="4"/>
        <v>0.008164965809277253</v>
      </c>
      <c r="L18">
        <v>81.64</v>
      </c>
      <c r="M18">
        <v>5.85</v>
      </c>
      <c r="N18">
        <f t="shared" si="5"/>
        <v>0.07165605095541401</v>
      </c>
      <c r="O18">
        <v>0.02</v>
      </c>
      <c r="P18">
        <v>0.03</v>
      </c>
      <c r="Q18">
        <v>0.03</v>
      </c>
      <c r="R18">
        <v>0.04</v>
      </c>
      <c r="S18">
        <v>0.64</v>
      </c>
      <c r="T18">
        <v>0.67</v>
      </c>
      <c r="U18">
        <v>0.7</v>
      </c>
      <c r="V18">
        <v>0.64</v>
      </c>
    </row>
    <row r="19" spans="1:22" ht="12.75">
      <c r="A19" t="s">
        <v>24</v>
      </c>
      <c r="B19" t="str">
        <f t="shared" si="8"/>
        <v>BICTCP</v>
      </c>
      <c r="C19">
        <v>422</v>
      </c>
      <c r="D19">
        <v>77</v>
      </c>
      <c r="E19">
        <f t="shared" si="2"/>
        <v>0.18246445497630331</v>
      </c>
      <c r="F19">
        <v>0.95</v>
      </c>
      <c r="G19">
        <v>1</v>
      </c>
      <c r="H19">
        <f t="shared" si="6"/>
        <v>0.0325</v>
      </c>
      <c r="I19">
        <f t="shared" si="7"/>
        <v>0.6699999999999999</v>
      </c>
      <c r="J19">
        <f t="shared" si="3"/>
        <v>0.012583057392117913</v>
      </c>
      <c r="K19">
        <f t="shared" si="4"/>
        <v>0.012583057392117913</v>
      </c>
      <c r="L19">
        <v>84.85</v>
      </c>
      <c r="M19">
        <v>28.86</v>
      </c>
      <c r="N19">
        <f t="shared" si="5"/>
        <v>0.3401296405421332</v>
      </c>
      <c r="O19">
        <v>0.05</v>
      </c>
      <c r="P19">
        <v>0.03</v>
      </c>
      <c r="Q19">
        <v>0.03</v>
      </c>
      <c r="R19">
        <v>0.02</v>
      </c>
      <c r="S19">
        <v>0.66</v>
      </c>
      <c r="T19">
        <v>0.66</v>
      </c>
      <c r="U19">
        <v>0.69</v>
      </c>
      <c r="V19">
        <v>0.67</v>
      </c>
    </row>
    <row r="20" spans="1:22" ht="12.75">
      <c r="A20" t="s">
        <v>24</v>
      </c>
      <c r="B20" t="str">
        <f t="shared" si="8"/>
        <v>UDTv2</v>
      </c>
      <c r="C20">
        <v>253</v>
      </c>
      <c r="D20">
        <v>132</v>
      </c>
      <c r="E20">
        <f t="shared" si="2"/>
        <v>0.5217391304347826</v>
      </c>
      <c r="F20">
        <v>0.65</v>
      </c>
      <c r="G20">
        <v>0.78</v>
      </c>
      <c r="H20">
        <f t="shared" si="6"/>
        <v>0.9</v>
      </c>
      <c r="I20">
        <f t="shared" si="7"/>
        <v>42.9975</v>
      </c>
      <c r="J20">
        <f t="shared" si="3"/>
        <v>0.12301761391497275</v>
      </c>
      <c r="K20">
        <f t="shared" si="4"/>
        <v>0.12301761391497275</v>
      </c>
      <c r="L20">
        <v>84.84</v>
      </c>
      <c r="M20">
        <v>5.1</v>
      </c>
      <c r="N20">
        <f t="shared" si="5"/>
        <v>0.06011315417256011</v>
      </c>
      <c r="O20">
        <v>1.01</v>
      </c>
      <c r="P20">
        <v>0.82</v>
      </c>
      <c r="Q20">
        <v>1</v>
      </c>
      <c r="R20">
        <v>0.77</v>
      </c>
      <c r="S20">
        <v>32.65</v>
      </c>
      <c r="T20">
        <v>14.9</v>
      </c>
      <c r="U20">
        <v>84.83</v>
      </c>
      <c r="V20">
        <v>39.61</v>
      </c>
    </row>
    <row r="22" spans="1:22" ht="12.75">
      <c r="A22" t="s">
        <v>25</v>
      </c>
      <c r="B22" t="str">
        <f>B12</f>
        <v>Reno</v>
      </c>
      <c r="C22">
        <v>677</v>
      </c>
      <c r="D22">
        <v>145</v>
      </c>
      <c r="E22">
        <f t="shared" si="2"/>
        <v>0.21418020679468242</v>
      </c>
      <c r="F22">
        <v>0.99</v>
      </c>
      <c r="G22">
        <v>1</v>
      </c>
      <c r="H22">
        <f aca="true" t="shared" si="9" ref="H22:H30">AVERAGE(O22,P22,Q22,R22)</f>
        <v>0.06</v>
      </c>
      <c r="I22">
        <f aca="true" t="shared" si="10" ref="I22:I30">AVERAGE(S22,T22,U22,V22)</f>
        <v>0.77</v>
      </c>
      <c r="J22">
        <f t="shared" si="3"/>
        <v>0.01414213562373097</v>
      </c>
      <c r="K22">
        <f t="shared" si="4"/>
        <v>0.01414213562373097</v>
      </c>
      <c r="L22">
        <v>14.36</v>
      </c>
      <c r="M22">
        <v>2.53</v>
      </c>
      <c r="N22">
        <f t="shared" si="5"/>
        <v>0.17618384401114207</v>
      </c>
      <c r="O22">
        <v>0.08</v>
      </c>
      <c r="P22">
        <v>0.06</v>
      </c>
      <c r="Q22">
        <v>0.05</v>
      </c>
      <c r="R22">
        <v>0.05</v>
      </c>
      <c r="S22">
        <v>0.75</v>
      </c>
      <c r="T22">
        <v>0.76</v>
      </c>
      <c r="U22">
        <v>0.77</v>
      </c>
      <c r="V22">
        <v>0.8</v>
      </c>
    </row>
    <row r="23" spans="1:22" ht="12.75">
      <c r="A23" t="s">
        <v>25</v>
      </c>
      <c r="B23" t="str">
        <f aca="true" t="shared" si="11" ref="B23:B30">B13</f>
        <v>HSTCP</v>
      </c>
      <c r="C23">
        <v>647</v>
      </c>
      <c r="D23">
        <v>147</v>
      </c>
      <c r="E23">
        <f t="shared" si="2"/>
        <v>0.22720247295208656</v>
      </c>
      <c r="F23">
        <v>1</v>
      </c>
      <c r="G23">
        <v>1</v>
      </c>
      <c r="H23">
        <f t="shared" si="9"/>
        <v>0.06</v>
      </c>
      <c r="I23">
        <f t="shared" si="10"/>
        <v>0.7475</v>
      </c>
      <c r="J23">
        <f t="shared" si="3"/>
        <v>0.01414213562373097</v>
      </c>
      <c r="K23">
        <f t="shared" si="4"/>
        <v>0.01414213562373097</v>
      </c>
      <c r="L23">
        <v>14.85</v>
      </c>
      <c r="M23">
        <v>3.23</v>
      </c>
      <c r="N23">
        <f t="shared" si="5"/>
        <v>0.2175084175084175</v>
      </c>
      <c r="O23">
        <v>0.08</v>
      </c>
      <c r="P23">
        <v>0.06</v>
      </c>
      <c r="Q23">
        <v>0.05</v>
      </c>
      <c r="R23">
        <v>0.05</v>
      </c>
      <c r="S23">
        <v>0.74</v>
      </c>
      <c r="T23">
        <v>0.74</v>
      </c>
      <c r="U23">
        <v>0.75</v>
      </c>
      <c r="V23">
        <v>0.76</v>
      </c>
    </row>
    <row r="24" spans="1:22" ht="12.75">
      <c r="A24" t="s">
        <v>25</v>
      </c>
      <c r="B24" t="str">
        <f t="shared" si="11"/>
        <v>HTCP</v>
      </c>
      <c r="C24">
        <v>672</v>
      </c>
      <c r="D24">
        <v>160</v>
      </c>
      <c r="E24">
        <f t="shared" si="2"/>
        <v>0.23809523809523808</v>
      </c>
      <c r="F24">
        <v>1</v>
      </c>
      <c r="G24">
        <v>1</v>
      </c>
      <c r="H24">
        <f t="shared" si="9"/>
        <v>0.06</v>
      </c>
      <c r="I24">
        <f t="shared" si="10"/>
        <v>0.7475</v>
      </c>
      <c r="J24">
        <f t="shared" si="3"/>
        <v>0.01414213562373097</v>
      </c>
      <c r="K24">
        <f t="shared" si="4"/>
        <v>0.01414213562373097</v>
      </c>
      <c r="L24">
        <v>15.29</v>
      </c>
      <c r="M24">
        <v>6.78</v>
      </c>
      <c r="N24">
        <f t="shared" si="5"/>
        <v>0.44342707652060176</v>
      </c>
      <c r="O24">
        <v>0.08</v>
      </c>
      <c r="P24">
        <v>0.06</v>
      </c>
      <c r="Q24">
        <v>0.05</v>
      </c>
      <c r="R24">
        <v>0.05</v>
      </c>
      <c r="S24">
        <v>0.73</v>
      </c>
      <c r="T24">
        <v>0.76</v>
      </c>
      <c r="U24">
        <v>0.75</v>
      </c>
      <c r="V24">
        <v>0.75</v>
      </c>
    </row>
    <row r="25" spans="1:22" ht="12.75">
      <c r="A25" t="s">
        <v>25</v>
      </c>
      <c r="B25" t="str">
        <f t="shared" si="11"/>
        <v>Scalable</v>
      </c>
      <c r="C25">
        <v>821</v>
      </c>
      <c r="D25">
        <v>134</v>
      </c>
      <c r="E25">
        <f t="shared" si="2"/>
        <v>0.16321559074299635</v>
      </c>
      <c r="F25">
        <v>0.99</v>
      </c>
      <c r="G25">
        <v>1</v>
      </c>
      <c r="H25">
        <f t="shared" si="9"/>
        <v>0.0725</v>
      </c>
      <c r="I25">
        <f t="shared" si="10"/>
        <v>0.7899999999999999</v>
      </c>
      <c r="J25">
        <f t="shared" si="3"/>
        <v>0.022173557826083455</v>
      </c>
      <c r="K25">
        <f t="shared" si="4"/>
        <v>0.022173557826083455</v>
      </c>
      <c r="L25">
        <v>32.04</v>
      </c>
      <c r="M25">
        <v>20.74</v>
      </c>
      <c r="N25">
        <f t="shared" si="5"/>
        <v>0.6473158551810236</v>
      </c>
      <c r="O25">
        <v>0.1</v>
      </c>
      <c r="P25">
        <v>0.08</v>
      </c>
      <c r="Q25">
        <v>0.06</v>
      </c>
      <c r="R25">
        <v>0.05</v>
      </c>
      <c r="S25">
        <v>0.76</v>
      </c>
      <c r="T25">
        <v>0.79</v>
      </c>
      <c r="U25">
        <v>0.79</v>
      </c>
      <c r="V25">
        <v>0.82</v>
      </c>
    </row>
    <row r="26" spans="1:22" ht="12.75">
      <c r="A26" t="s">
        <v>25</v>
      </c>
      <c r="B26" t="str">
        <f t="shared" si="11"/>
        <v>Fast</v>
      </c>
      <c r="C26">
        <v>391</v>
      </c>
      <c r="D26">
        <v>127</v>
      </c>
      <c r="E26">
        <f t="shared" si="2"/>
        <v>0.3248081841432225</v>
      </c>
      <c r="F26">
        <v>0.88</v>
      </c>
      <c r="G26">
        <v>1</v>
      </c>
      <c r="H26">
        <f t="shared" si="9"/>
        <v>0.0325</v>
      </c>
      <c r="I26">
        <f t="shared" si="10"/>
        <v>0.7024999999999999</v>
      </c>
      <c r="J26">
        <f t="shared" si="3"/>
        <v>0.012583057392117913</v>
      </c>
      <c r="K26">
        <f t="shared" si="4"/>
        <v>0.012583057392117913</v>
      </c>
      <c r="L26">
        <v>14.72</v>
      </c>
      <c r="M26">
        <v>2.02</v>
      </c>
      <c r="N26">
        <f t="shared" si="5"/>
        <v>0.13722826086956522</v>
      </c>
      <c r="O26">
        <v>0.05</v>
      </c>
      <c r="P26">
        <v>0.02</v>
      </c>
      <c r="Q26">
        <v>0.03</v>
      </c>
      <c r="R26">
        <v>0.03</v>
      </c>
      <c r="S26">
        <v>0.66</v>
      </c>
      <c r="T26">
        <v>0.7</v>
      </c>
      <c r="U26">
        <v>0.71</v>
      </c>
      <c r="V26">
        <v>0.74</v>
      </c>
    </row>
    <row r="27" spans="1:22" ht="12.75">
      <c r="A27" t="s">
        <v>25</v>
      </c>
      <c r="B27" t="str">
        <f t="shared" si="11"/>
        <v>LTCP</v>
      </c>
      <c r="C27">
        <v>768</v>
      </c>
      <c r="D27">
        <v>101</v>
      </c>
      <c r="E27">
        <f t="shared" si="2"/>
        <v>0.13151041666666666</v>
      </c>
      <c r="F27">
        <v>0.99</v>
      </c>
      <c r="G27">
        <v>1</v>
      </c>
      <c r="H27">
        <f t="shared" si="9"/>
        <v>0.06</v>
      </c>
      <c r="I27">
        <f t="shared" si="10"/>
        <v>0.7974999999999999</v>
      </c>
      <c r="J27">
        <f t="shared" si="3"/>
        <v>0.03741657386773941</v>
      </c>
      <c r="K27">
        <f t="shared" si="4"/>
        <v>0.03741657386773941</v>
      </c>
      <c r="L27">
        <v>17.27</v>
      </c>
      <c r="M27">
        <v>5.84</v>
      </c>
      <c r="N27">
        <f t="shared" si="5"/>
        <v>0.3381586566299942</v>
      </c>
      <c r="O27">
        <v>0.11</v>
      </c>
      <c r="P27">
        <v>0.02</v>
      </c>
      <c r="Q27">
        <v>0.06</v>
      </c>
      <c r="R27">
        <v>0.05</v>
      </c>
      <c r="S27">
        <v>0.82</v>
      </c>
      <c r="T27">
        <v>0.79</v>
      </c>
      <c r="U27">
        <v>0.82</v>
      </c>
      <c r="V27">
        <v>0.76</v>
      </c>
    </row>
    <row r="28" spans="1:22" ht="12.75">
      <c r="A28" t="s">
        <v>25</v>
      </c>
      <c r="B28" t="str">
        <f t="shared" si="11"/>
        <v>HSTCP-LP</v>
      </c>
      <c r="C28">
        <v>671</v>
      </c>
      <c r="D28">
        <v>151</v>
      </c>
      <c r="E28">
        <f t="shared" si="2"/>
        <v>0.22503725782414308</v>
      </c>
      <c r="F28">
        <v>1</v>
      </c>
      <c r="G28">
        <v>1</v>
      </c>
      <c r="H28">
        <f t="shared" si="9"/>
        <v>0.065</v>
      </c>
      <c r="I28">
        <f t="shared" si="10"/>
        <v>0.815</v>
      </c>
      <c r="J28">
        <f t="shared" si="3"/>
        <v>0.01732050807568872</v>
      </c>
      <c r="K28">
        <f t="shared" si="4"/>
        <v>0.01732050807568872</v>
      </c>
      <c r="L28">
        <v>13.74</v>
      </c>
      <c r="M28">
        <v>1.38</v>
      </c>
      <c r="N28">
        <f t="shared" si="5"/>
        <v>0.10043668122270741</v>
      </c>
      <c r="O28">
        <v>0.09</v>
      </c>
      <c r="P28">
        <v>0.06</v>
      </c>
      <c r="Q28">
        <v>0.06</v>
      </c>
      <c r="R28">
        <v>0.05</v>
      </c>
      <c r="S28">
        <v>0.79</v>
      </c>
      <c r="T28">
        <v>0.84</v>
      </c>
      <c r="U28">
        <v>0.82</v>
      </c>
      <c r="V28">
        <v>0.81</v>
      </c>
    </row>
    <row r="29" spans="1:22" ht="12.75">
      <c r="A29" t="s">
        <v>25</v>
      </c>
      <c r="B29" t="str">
        <f t="shared" si="11"/>
        <v>BICTCP</v>
      </c>
      <c r="C29">
        <v>785</v>
      </c>
      <c r="D29">
        <v>115</v>
      </c>
      <c r="E29">
        <f t="shared" si="2"/>
        <v>0.1464968152866242</v>
      </c>
      <c r="F29">
        <v>1</v>
      </c>
      <c r="G29">
        <v>1</v>
      </c>
      <c r="H29">
        <f t="shared" si="9"/>
        <v>0.075</v>
      </c>
      <c r="I29">
        <f t="shared" si="10"/>
        <v>0.84</v>
      </c>
      <c r="J29">
        <f t="shared" si="3"/>
        <v>0.02645751311064589</v>
      </c>
      <c r="K29">
        <f t="shared" si="4"/>
        <v>0.02645751311064589</v>
      </c>
      <c r="L29">
        <v>21.16</v>
      </c>
      <c r="M29">
        <v>15.13</v>
      </c>
      <c r="N29">
        <f t="shared" si="5"/>
        <v>0.7150283553875236</v>
      </c>
      <c r="O29">
        <v>0.11</v>
      </c>
      <c r="P29">
        <v>0.08</v>
      </c>
      <c r="Q29">
        <v>0.06</v>
      </c>
      <c r="R29">
        <v>0.05</v>
      </c>
      <c r="S29">
        <v>0.85</v>
      </c>
      <c r="T29">
        <v>0.84</v>
      </c>
      <c r="U29">
        <v>0.83</v>
      </c>
      <c r="V29">
        <v>0.84</v>
      </c>
    </row>
    <row r="30" spans="1:22" ht="12.75">
      <c r="A30" t="s">
        <v>25</v>
      </c>
      <c r="B30" t="str">
        <f t="shared" si="11"/>
        <v>UDTv2</v>
      </c>
      <c r="C30">
        <v>728</v>
      </c>
      <c r="D30">
        <v>112</v>
      </c>
      <c r="E30">
        <f t="shared" si="2"/>
        <v>0.15384615384615385</v>
      </c>
      <c r="F30">
        <v>0.6</v>
      </c>
      <c r="G30">
        <v>0.78</v>
      </c>
      <c r="H30">
        <f t="shared" si="9"/>
        <v>0.7575</v>
      </c>
      <c r="I30">
        <f t="shared" si="10"/>
        <v>14.6125</v>
      </c>
      <c r="J30">
        <f t="shared" si="3"/>
        <v>0.27645071893558193</v>
      </c>
      <c r="K30">
        <f t="shared" si="4"/>
        <v>0.27645071893558193</v>
      </c>
      <c r="L30">
        <v>36.78</v>
      </c>
      <c r="M30">
        <v>31.27</v>
      </c>
      <c r="N30">
        <f t="shared" si="5"/>
        <v>0.8501903208265361</v>
      </c>
      <c r="O30">
        <v>0.98</v>
      </c>
      <c r="P30">
        <v>0.56</v>
      </c>
      <c r="Q30">
        <v>1.01</v>
      </c>
      <c r="R30">
        <v>0.48</v>
      </c>
      <c r="S30">
        <v>4.73</v>
      </c>
      <c r="T30">
        <v>38.24</v>
      </c>
      <c r="U30">
        <v>3.6</v>
      </c>
      <c r="V30">
        <v>11.88</v>
      </c>
    </row>
    <row r="32" spans="1:7" ht="12.75">
      <c r="A32" t="s">
        <v>13</v>
      </c>
      <c r="C32">
        <f>AVERAGE(C2:C10)</f>
        <v>341.1111111111111</v>
      </c>
      <c r="D32">
        <f>AVERAGE(D2:D10)</f>
        <v>132.44444444444446</v>
      </c>
      <c r="E32">
        <f>AVERAGE(E2:E10)</f>
        <v>0.41867556867438527</v>
      </c>
      <c r="F32">
        <f>AVERAGE(F2:F10)</f>
        <v>0.8066666666666668</v>
      </c>
      <c r="G32">
        <f>AVERAGE(G2:G10)</f>
        <v>0.9611111111111111</v>
      </c>
    </row>
    <row r="33" spans="1:7" ht="12.75">
      <c r="A33" t="s">
        <v>24</v>
      </c>
      <c r="C33">
        <f>AVERAGE(C12:C20)</f>
        <v>349.1111111111111</v>
      </c>
      <c r="D33">
        <f>AVERAGE(D12:D20)</f>
        <v>102.88888888888889</v>
      </c>
      <c r="E33">
        <f>AVERAGE(E12:E20)</f>
        <v>0.31010300786337747</v>
      </c>
      <c r="F33">
        <f>AVERAGE(F12:F20)</f>
        <v>0.8155555555555556</v>
      </c>
      <c r="G33">
        <f>AVERAGE(G12:G20)</f>
        <v>0.9633333333333334</v>
      </c>
    </row>
    <row r="34" spans="1:7" ht="12.75">
      <c r="A34" t="s">
        <v>25</v>
      </c>
      <c r="C34">
        <f>AVERAGE(C22:C30)</f>
        <v>684.4444444444445</v>
      </c>
      <c r="D34">
        <f>AVERAGE(D22:D30)</f>
        <v>132.44444444444446</v>
      </c>
      <c r="E34">
        <f>AVERAGE(E22:E30)</f>
        <v>0.20271025959464595</v>
      </c>
      <c r="F34">
        <f>AVERAGE(F22:F30)</f>
        <v>0.938888888888889</v>
      </c>
      <c r="G34">
        <f>AVERAGE(G22:G30)</f>
        <v>0.9755555555555555</v>
      </c>
    </row>
    <row r="36" ht="12.75">
      <c r="A36" t="s">
        <v>30</v>
      </c>
    </row>
    <row r="37" spans="1:2" ht="12.75">
      <c r="A37" t="s">
        <v>2</v>
      </c>
      <c r="B37" t="s">
        <v>35</v>
      </c>
    </row>
    <row r="38" spans="1:2" ht="12.75">
      <c r="A38" t="s">
        <v>31</v>
      </c>
      <c r="B38" t="s">
        <v>36</v>
      </c>
    </row>
    <row r="39" spans="1:2" ht="12.75">
      <c r="A39" t="s">
        <v>33</v>
      </c>
      <c r="B39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2005-01-21T01:38:38Z</dcterms:modified>
  <cp:category/>
  <cp:version/>
  <cp:contentType/>
  <cp:contentStatus/>
</cp:coreProperties>
</file>