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055" activeTab="0"/>
  </bookViews>
  <sheets>
    <sheet name="Chart1" sheetId="1" r:id="rId1"/>
    <sheet name="pingtable.xls" sheetId="2" r:id="rId2"/>
  </sheets>
  <definedNames/>
  <calcPr fullCalcOnLoad="1"/>
</workbook>
</file>

<file path=xl/sharedStrings.xml><?xml version="1.0" encoding="utf-8"?>
<sst xmlns="http://schemas.openxmlformats.org/spreadsheetml/2006/main" count="147" uniqueCount="50">
  <si>
    <t>Monitoring-Site</t>
  </si>
  <si>
    <t>Remote-Site</t>
  </si>
  <si>
    <t>Monitoring-Node</t>
  </si>
  <si>
    <t>Remote-Node</t>
  </si>
  <si>
    <t>carleton.ca</t>
  </si>
  <si>
    <t>nsk.su</t>
  </si>
  <si>
    <t>netmon.physics.carleton.ca</t>
  </si>
  <si>
    <t>sky.inp.nsk.su</t>
  </si>
  <si>
    <t>cmu.edu</t>
  </si>
  <si>
    <t>itep.ru</t>
  </si>
  <si>
    <t>cmuhep2.phys.cmu.edu</t>
  </si>
  <si>
    <t>ns.itep.ru</t>
  </si>
  <si>
    <t>doe.gov</t>
  </si>
  <si>
    <t>otf1.er.doe.gov</t>
  </si>
  <si>
    <t>slac.stanford.edu</t>
  </si>
  <si>
    <t>rssi.ru</t>
  </si>
  <si>
    <t>oceanus.slac.stanford.edu</t>
  </si>
  <si>
    <t>ift.ioffe.rssi.ru</t>
  </si>
  <si>
    <t>stanford.edu</t>
  </si>
  <si>
    <t>patabwa.stanford.edu</t>
  </si>
  <si>
    <t>bnl.gov</t>
  </si>
  <si>
    <t>ping.bnl.gov</t>
  </si>
  <si>
    <t>ihep.su</t>
  </si>
  <si>
    <t>www.ihep.su</t>
  </si>
  <si>
    <t>hep.net</t>
  </si>
  <si>
    <t>hepnrc.hep.net</t>
  </si>
  <si>
    <t>jinr.dubna.su</t>
  </si>
  <si>
    <t>www.jinr.dubna.su</t>
  </si>
  <si>
    <t>triumf.ca</t>
  </si>
  <si>
    <t>sitka.triumf.ca</t>
  </si>
  <si>
    <t>umd.edu</t>
  </si>
  <si>
    <t>fermi.physics.umd.edu</t>
  </si>
  <si>
    <t>Domain</t>
  </si>
  <si>
    <t>ca</t>
  </si>
  <si>
    <t>edu</t>
  </si>
  <si>
    <t>esnet</t>
  </si>
  <si>
    <t>itep</t>
  </si>
  <si>
    <t>nsk</t>
  </si>
  <si>
    <t>dubna</t>
  </si>
  <si>
    <t>ihep</t>
  </si>
  <si>
    <t>rssi</t>
  </si>
  <si>
    <t>Canada-ITEP</t>
  </si>
  <si>
    <t>Canada-NSK</t>
  </si>
  <si>
    <t>Edu-ITEP</t>
  </si>
  <si>
    <t>Edu-NSK</t>
  </si>
  <si>
    <t>Esnet-ITEP</t>
  </si>
  <si>
    <t>Esnet-NSK</t>
  </si>
  <si>
    <t>Esnet-Dubna</t>
  </si>
  <si>
    <t>Esnet-IHEP</t>
  </si>
  <si>
    <t>Esnet-RSSI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</si>
</sst>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Packet loss from N. America to Russia, Jan-Aug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8425"/>
          <c:w val="0.92075"/>
          <c:h val="0.6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'pingtable.xls'!$C$27</c:f>
              <c:strCache>
                <c:ptCount val="1"/>
                <c:pt idx="0">
                  <c:v>Canada-ITEP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'pingtable.xls'!$D$26:$K$26</c:f>
              <c:strCache>
                <c:ptCount val="8"/>
                <c:pt idx="0">
                  <c:v>36373</c:v>
                </c:pt>
                <c:pt idx="1">
                  <c:v>36342</c:v>
                </c:pt>
                <c:pt idx="2">
                  <c:v>36312</c:v>
                </c:pt>
                <c:pt idx="3">
                  <c:v>36281</c:v>
                </c:pt>
                <c:pt idx="4">
                  <c:v>36251</c:v>
                </c:pt>
                <c:pt idx="5">
                  <c:v>36220</c:v>
                </c:pt>
                <c:pt idx="6">
                  <c:v>36192</c:v>
                </c:pt>
                <c:pt idx="7">
                  <c:v>36161</c:v>
                </c:pt>
              </c:strCache>
            </c:strRef>
          </c:xVal>
          <c:yVal>
            <c:numRef>
              <c:f>'pingtable.xls'!$D$27:$K$27</c:f>
              <c:numCache>
                <c:ptCount val="8"/>
                <c:pt idx="0">
                  <c:v>28.205</c:v>
                </c:pt>
                <c:pt idx="1">
                  <c:v>25.98</c:v>
                </c:pt>
                <c:pt idx="2">
                  <c:v>29.29</c:v>
                </c:pt>
                <c:pt idx="3">
                  <c:v>27.13</c:v>
                </c:pt>
                <c:pt idx="4">
                  <c:v>31.795</c:v>
                </c:pt>
                <c:pt idx="5">
                  <c:v>19.225</c:v>
                </c:pt>
                <c:pt idx="6">
                  <c:v>13.585</c:v>
                </c:pt>
                <c:pt idx="7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'pingtable.xls'!$C$28</c:f>
              <c:strCache>
                <c:ptCount val="1"/>
                <c:pt idx="0">
                  <c:v>Canada-NSK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'pingtable.xls'!$D$26:$K$26</c:f>
              <c:strCache>
                <c:ptCount val="8"/>
                <c:pt idx="0">
                  <c:v>36373</c:v>
                </c:pt>
                <c:pt idx="1">
                  <c:v>36342</c:v>
                </c:pt>
                <c:pt idx="2">
                  <c:v>36312</c:v>
                </c:pt>
                <c:pt idx="3">
                  <c:v>36281</c:v>
                </c:pt>
                <c:pt idx="4">
                  <c:v>36251</c:v>
                </c:pt>
                <c:pt idx="5">
                  <c:v>36220</c:v>
                </c:pt>
                <c:pt idx="6">
                  <c:v>36192</c:v>
                </c:pt>
                <c:pt idx="7">
                  <c:v>36161</c:v>
                </c:pt>
              </c:strCache>
            </c:strRef>
          </c:xVal>
          <c:yVal>
            <c:numRef>
              <c:f>'pingtable.xls'!$D$28:$K$28</c:f>
              <c:numCache>
                <c:ptCount val="8"/>
                <c:pt idx="0">
                  <c:v>19.52</c:v>
                </c:pt>
                <c:pt idx="1">
                  <c:v>20.79</c:v>
                </c:pt>
                <c:pt idx="2">
                  <c:v>16.439999999999998</c:v>
                </c:pt>
                <c:pt idx="3">
                  <c:v>15.995000000000001</c:v>
                </c:pt>
                <c:pt idx="4">
                  <c:v>18.27</c:v>
                </c:pt>
                <c:pt idx="5">
                  <c:v>15.254999999999999</c:v>
                </c:pt>
                <c:pt idx="6">
                  <c:v>11.29</c:v>
                </c:pt>
                <c:pt idx="7">
                  <c:v>11.665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'pingtable.xls'!$C$29</c:f>
              <c:strCache>
                <c:ptCount val="1"/>
                <c:pt idx="0">
                  <c:v>Edu-ITEP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'pingtable.xls'!$D$26:$K$26</c:f>
              <c:strCache>
                <c:ptCount val="8"/>
                <c:pt idx="0">
                  <c:v>36373</c:v>
                </c:pt>
                <c:pt idx="1">
                  <c:v>36342</c:v>
                </c:pt>
                <c:pt idx="2">
                  <c:v>36312</c:v>
                </c:pt>
                <c:pt idx="3">
                  <c:v>36281</c:v>
                </c:pt>
                <c:pt idx="4">
                  <c:v>36251</c:v>
                </c:pt>
                <c:pt idx="5">
                  <c:v>36220</c:v>
                </c:pt>
                <c:pt idx="6">
                  <c:v>36192</c:v>
                </c:pt>
                <c:pt idx="7">
                  <c:v>36161</c:v>
                </c:pt>
              </c:strCache>
            </c:strRef>
          </c:xVal>
          <c:yVal>
            <c:numRef>
              <c:f>'pingtable.xls'!$D$29:$K$29</c:f>
              <c:numCache>
                <c:ptCount val="8"/>
                <c:pt idx="0">
                  <c:v>27.8</c:v>
                </c:pt>
                <c:pt idx="1">
                  <c:v>38.67</c:v>
                </c:pt>
                <c:pt idx="2">
                  <c:v>36.02</c:v>
                </c:pt>
                <c:pt idx="3">
                  <c:v>39.81</c:v>
                </c:pt>
                <c:pt idx="4">
                  <c:v>44.36</c:v>
                </c:pt>
                <c:pt idx="5">
                  <c:v>23.1</c:v>
                </c:pt>
                <c:pt idx="6">
                  <c:v>12.64</c:v>
                </c:pt>
                <c:pt idx="7">
                  <c:v>11.41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'pingtable.xls'!$C$30</c:f>
              <c:strCache>
                <c:ptCount val="1"/>
                <c:pt idx="0">
                  <c:v>Edu-NSK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strRef>
              <c:f>'pingtable.xls'!$D$26:$K$26</c:f>
              <c:strCache>
                <c:ptCount val="8"/>
                <c:pt idx="0">
                  <c:v>36373</c:v>
                </c:pt>
                <c:pt idx="1">
                  <c:v>36342</c:v>
                </c:pt>
                <c:pt idx="2">
                  <c:v>36312</c:v>
                </c:pt>
                <c:pt idx="3">
                  <c:v>36281</c:v>
                </c:pt>
                <c:pt idx="4">
                  <c:v>36251</c:v>
                </c:pt>
                <c:pt idx="5">
                  <c:v>36220</c:v>
                </c:pt>
                <c:pt idx="6">
                  <c:v>36192</c:v>
                </c:pt>
                <c:pt idx="7">
                  <c:v>36161</c:v>
                </c:pt>
              </c:strCache>
            </c:strRef>
          </c:xVal>
          <c:yVal>
            <c:numRef>
              <c:f>'pingtable.xls'!$D$30:$K$30</c:f>
              <c:numCache>
                <c:ptCount val="8"/>
                <c:pt idx="0">
                  <c:v>15.323333333333332</c:v>
                </c:pt>
                <c:pt idx="1">
                  <c:v>15.99</c:v>
                </c:pt>
                <c:pt idx="2">
                  <c:v>14.594999999999999</c:v>
                </c:pt>
                <c:pt idx="3">
                  <c:v>13.845</c:v>
                </c:pt>
                <c:pt idx="4">
                  <c:v>19.765</c:v>
                </c:pt>
                <c:pt idx="5">
                  <c:v>13.925</c:v>
                </c:pt>
                <c:pt idx="6">
                  <c:v>11.77</c:v>
                </c:pt>
                <c:pt idx="7">
                  <c:v>14.46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'pingtable.xls'!$C$31</c:f>
              <c:strCache>
                <c:ptCount val="1"/>
                <c:pt idx="0">
                  <c:v>Esnet-ITEP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'pingtable.xls'!$D$26:$K$26</c:f>
              <c:strCache>
                <c:ptCount val="8"/>
                <c:pt idx="0">
                  <c:v>36373</c:v>
                </c:pt>
                <c:pt idx="1">
                  <c:v>36342</c:v>
                </c:pt>
                <c:pt idx="2">
                  <c:v>36312</c:v>
                </c:pt>
                <c:pt idx="3">
                  <c:v>36281</c:v>
                </c:pt>
                <c:pt idx="4">
                  <c:v>36251</c:v>
                </c:pt>
                <c:pt idx="5">
                  <c:v>36220</c:v>
                </c:pt>
                <c:pt idx="6">
                  <c:v>36192</c:v>
                </c:pt>
                <c:pt idx="7">
                  <c:v>36161</c:v>
                </c:pt>
              </c:strCache>
            </c:strRef>
          </c:xVal>
          <c:yVal>
            <c:numRef>
              <c:f>'pingtable.xls'!$D$31:$K$31</c:f>
              <c:numCache>
                <c:ptCount val="8"/>
                <c:pt idx="0">
                  <c:v>6.805</c:v>
                </c:pt>
                <c:pt idx="1">
                  <c:v>5.8025</c:v>
                </c:pt>
                <c:pt idx="2">
                  <c:v>7.62</c:v>
                </c:pt>
                <c:pt idx="3">
                  <c:v>28.869999999999997</c:v>
                </c:pt>
                <c:pt idx="4">
                  <c:v>46.72</c:v>
                </c:pt>
                <c:pt idx="5">
                  <c:v>31.6825</c:v>
                </c:pt>
                <c:pt idx="6">
                  <c:v>10.806666666666667</c:v>
                </c:pt>
                <c:pt idx="7">
                  <c:v>8.45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'pingtable.xls'!$C$32</c:f>
              <c:strCache>
                <c:ptCount val="1"/>
                <c:pt idx="0">
                  <c:v>Esnet-NSK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'pingtable.xls'!$D$26:$K$26</c:f>
              <c:strCache>
                <c:ptCount val="8"/>
                <c:pt idx="0">
                  <c:v>36373</c:v>
                </c:pt>
                <c:pt idx="1">
                  <c:v>36342</c:v>
                </c:pt>
                <c:pt idx="2">
                  <c:v>36312</c:v>
                </c:pt>
                <c:pt idx="3">
                  <c:v>36281</c:v>
                </c:pt>
                <c:pt idx="4">
                  <c:v>36251</c:v>
                </c:pt>
                <c:pt idx="5">
                  <c:v>36220</c:v>
                </c:pt>
                <c:pt idx="6">
                  <c:v>36192</c:v>
                </c:pt>
                <c:pt idx="7">
                  <c:v>36161</c:v>
                </c:pt>
              </c:strCache>
            </c:strRef>
          </c:xVal>
          <c:yVal>
            <c:numRef>
              <c:f>'pingtable.xls'!$D$32:$K$32</c:f>
              <c:numCache>
                <c:ptCount val="8"/>
                <c:pt idx="0">
                  <c:v>0.9366666666666665</c:v>
                </c:pt>
                <c:pt idx="1">
                  <c:v>0.275</c:v>
                </c:pt>
                <c:pt idx="2">
                  <c:v>0.6200000000000001</c:v>
                </c:pt>
                <c:pt idx="3">
                  <c:v>1.835</c:v>
                </c:pt>
                <c:pt idx="4">
                  <c:v>2.0025000000000004</c:v>
                </c:pt>
                <c:pt idx="5">
                  <c:v>1.2525</c:v>
                </c:pt>
                <c:pt idx="6">
                  <c:v>0.6833333333333332</c:v>
                </c:pt>
                <c:pt idx="7">
                  <c:v>3.0666666666666664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'pingtable.xls'!$C$33</c:f>
              <c:strCache>
                <c:ptCount val="1"/>
                <c:pt idx="0">
                  <c:v>Esnet-Dubna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'pingtable.xls'!$D$26:$K$26</c:f>
              <c:strCache>
                <c:ptCount val="8"/>
                <c:pt idx="0">
                  <c:v>36373</c:v>
                </c:pt>
                <c:pt idx="1">
                  <c:v>36342</c:v>
                </c:pt>
                <c:pt idx="2">
                  <c:v>36312</c:v>
                </c:pt>
                <c:pt idx="3">
                  <c:v>36281</c:v>
                </c:pt>
                <c:pt idx="4">
                  <c:v>36251</c:v>
                </c:pt>
                <c:pt idx="5">
                  <c:v>36220</c:v>
                </c:pt>
                <c:pt idx="6">
                  <c:v>36192</c:v>
                </c:pt>
                <c:pt idx="7">
                  <c:v>36161</c:v>
                </c:pt>
              </c:strCache>
            </c:strRef>
          </c:xVal>
          <c:yVal>
            <c:numRef>
              <c:f>'pingtable.xls'!$D$33:$K$33</c:f>
              <c:numCache>
                <c:ptCount val="8"/>
                <c:pt idx="0">
                  <c:v>9.155</c:v>
                </c:pt>
                <c:pt idx="1">
                  <c:v>14.205</c:v>
                </c:pt>
                <c:pt idx="2">
                  <c:v>3.2649999999999997</c:v>
                </c:pt>
                <c:pt idx="3">
                  <c:v>10.965</c:v>
                </c:pt>
                <c:pt idx="4">
                  <c:v>25.615000000000002</c:v>
                </c:pt>
                <c:pt idx="5">
                  <c:v>27.005</c:v>
                </c:pt>
                <c:pt idx="6">
                  <c:v>16.29</c:v>
                </c:pt>
                <c:pt idx="7">
                  <c:v>22.75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'pingtable.xls'!$C$34</c:f>
              <c:strCache>
                <c:ptCount val="1"/>
                <c:pt idx="0">
                  <c:v>Esnet-IHEP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'pingtable.xls'!$D$26:$K$26</c:f>
              <c:strCache>
                <c:ptCount val="8"/>
                <c:pt idx="0">
                  <c:v>36373</c:v>
                </c:pt>
                <c:pt idx="1">
                  <c:v>36342</c:v>
                </c:pt>
                <c:pt idx="2">
                  <c:v>36312</c:v>
                </c:pt>
                <c:pt idx="3">
                  <c:v>36281</c:v>
                </c:pt>
                <c:pt idx="4">
                  <c:v>36251</c:v>
                </c:pt>
                <c:pt idx="5">
                  <c:v>36220</c:v>
                </c:pt>
                <c:pt idx="6">
                  <c:v>36192</c:v>
                </c:pt>
                <c:pt idx="7">
                  <c:v>36161</c:v>
                </c:pt>
              </c:strCache>
            </c:strRef>
          </c:xVal>
          <c:yVal>
            <c:numRef>
              <c:f>'pingtable.xls'!$D$34:$K$34</c:f>
              <c:numCache>
                <c:ptCount val="8"/>
                <c:pt idx="0">
                  <c:v>1.005</c:v>
                </c:pt>
                <c:pt idx="1">
                  <c:v>2.265</c:v>
                </c:pt>
                <c:pt idx="2">
                  <c:v>5.9350000000000005</c:v>
                </c:pt>
                <c:pt idx="3">
                  <c:v>13.059999999999999</c:v>
                </c:pt>
                <c:pt idx="4">
                  <c:v>48.515</c:v>
                </c:pt>
                <c:pt idx="5">
                  <c:v>31.555</c:v>
                </c:pt>
                <c:pt idx="6">
                  <c:v>23.185</c:v>
                </c:pt>
                <c:pt idx="7">
                  <c:v>40.165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'pingtable.xls'!$C$35</c:f>
              <c:strCache>
                <c:ptCount val="1"/>
                <c:pt idx="0">
                  <c:v>Esnet-RSSI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'pingtable.xls'!$D$26:$K$26</c:f>
              <c:strCache>
                <c:ptCount val="8"/>
                <c:pt idx="0">
                  <c:v>36373</c:v>
                </c:pt>
                <c:pt idx="1">
                  <c:v>36342</c:v>
                </c:pt>
                <c:pt idx="2">
                  <c:v>36312</c:v>
                </c:pt>
                <c:pt idx="3">
                  <c:v>36281</c:v>
                </c:pt>
                <c:pt idx="4">
                  <c:v>36251</c:v>
                </c:pt>
                <c:pt idx="5">
                  <c:v>36220</c:v>
                </c:pt>
                <c:pt idx="6">
                  <c:v>36192</c:v>
                </c:pt>
                <c:pt idx="7">
                  <c:v>36161</c:v>
                </c:pt>
              </c:strCache>
            </c:strRef>
          </c:xVal>
          <c:yVal>
            <c:numRef>
              <c:f>'pingtable.xls'!$D$35:$K$35</c:f>
              <c:numCache>
                <c:ptCount val="8"/>
                <c:pt idx="0">
                  <c:v>16.76</c:v>
                </c:pt>
                <c:pt idx="1">
                  <c:v>11.09</c:v>
                </c:pt>
                <c:pt idx="2">
                  <c:v>6.2</c:v>
                </c:pt>
                <c:pt idx="3">
                  <c:v>2.63</c:v>
                </c:pt>
                <c:pt idx="4">
                  <c:v>22.09</c:v>
                </c:pt>
                <c:pt idx="5">
                  <c:v>21.2</c:v>
                </c:pt>
                <c:pt idx="6">
                  <c:v>18.64</c:v>
                </c:pt>
                <c:pt idx="7">
                  <c:v>19.32</c:v>
                </c:pt>
              </c:numCache>
            </c:numRef>
          </c:yVal>
          <c:smooth val="0"/>
        </c:ser>
        <c:axId val="58849969"/>
        <c:axId val="32040614"/>
      </c:scatterChart>
      <c:valAx>
        <c:axId val="588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040614"/>
        <c:crosses val="autoZero"/>
        <c:crossBetween val="midCat"/>
        <c:dispUnits/>
      </c:valAx>
      <c:valAx>
        <c:axId val="3204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Packet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8499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075"/>
          <c:y val="0.2245"/>
          <c:w val="0.5"/>
          <c:h val="0.224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3152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C26" sqref="C26:K35"/>
    </sheetView>
  </sheetViews>
  <sheetFormatPr defaultColWidth="9.140625" defaultRowHeight="12.75"/>
  <cols>
    <col min="2" max="2" width="17.57421875" style="0" customWidth="1"/>
    <col min="3" max="3" width="12.8515625" style="0" customWidth="1"/>
  </cols>
  <sheetData>
    <row r="1" spans="1:25" ht="12.75">
      <c r="A1" t="s">
        <v>32</v>
      </c>
      <c r="B1" t="s">
        <v>0</v>
      </c>
      <c r="C1" t="s">
        <v>1</v>
      </c>
      <c r="D1" s="1">
        <v>36373</v>
      </c>
      <c r="E1" s="1">
        <v>36342</v>
      </c>
      <c r="F1" s="1">
        <v>36312</v>
      </c>
      <c r="G1" s="1">
        <v>36281</v>
      </c>
      <c r="H1" s="1">
        <v>36251</v>
      </c>
      <c r="I1" s="1">
        <v>36220</v>
      </c>
      <c r="J1" s="1">
        <v>36192</v>
      </c>
      <c r="K1" s="1">
        <v>36161</v>
      </c>
      <c r="L1" s="1">
        <v>36130</v>
      </c>
      <c r="M1" s="1">
        <v>36100</v>
      </c>
      <c r="N1" s="1">
        <v>36069</v>
      </c>
      <c r="O1" s="1">
        <v>36039</v>
      </c>
      <c r="P1" s="1">
        <v>36008</v>
      </c>
      <c r="Q1" s="1">
        <v>35977</v>
      </c>
      <c r="R1" s="1">
        <v>35947</v>
      </c>
      <c r="S1" s="1">
        <v>35916</v>
      </c>
      <c r="T1" s="1">
        <v>35886</v>
      </c>
      <c r="U1" s="1">
        <v>35855</v>
      </c>
      <c r="V1" s="1">
        <v>35827</v>
      </c>
      <c r="W1" s="1">
        <v>35796</v>
      </c>
      <c r="X1" t="s">
        <v>2</v>
      </c>
      <c r="Y1" t="s">
        <v>3</v>
      </c>
    </row>
    <row r="2" spans="1:25" ht="12.75">
      <c r="A2" t="s">
        <v>33</v>
      </c>
      <c r="B2" t="s">
        <v>4</v>
      </c>
      <c r="C2" t="s">
        <v>9</v>
      </c>
      <c r="D2">
        <v>31.75</v>
      </c>
      <c r="E2">
        <v>25.1</v>
      </c>
      <c r="F2">
        <v>28.86</v>
      </c>
      <c r="G2">
        <v>25.36</v>
      </c>
      <c r="H2">
        <v>31.87</v>
      </c>
      <c r="I2">
        <v>19.82</v>
      </c>
      <c r="J2">
        <v>15.16</v>
      </c>
      <c r="K2">
        <v>9</v>
      </c>
      <c r="L2">
        <v>27.79</v>
      </c>
      <c r="M2">
        <v>17.57</v>
      </c>
      <c r="N2">
        <v>20.39</v>
      </c>
      <c r="O2">
        <v>16.57</v>
      </c>
      <c r="P2">
        <v>17.9</v>
      </c>
      <c r="Q2">
        <v>28.41</v>
      </c>
      <c r="R2">
        <v>35.98</v>
      </c>
      <c r="S2">
        <v>45.39</v>
      </c>
      <c r="X2" t="s">
        <v>6</v>
      </c>
      <c r="Y2" t="s">
        <v>11</v>
      </c>
    </row>
    <row r="3" spans="1:25" ht="12.75">
      <c r="A3" t="s">
        <v>33</v>
      </c>
      <c r="B3" t="s">
        <v>4</v>
      </c>
      <c r="C3" t="s">
        <v>5</v>
      </c>
      <c r="D3">
        <v>14.68</v>
      </c>
      <c r="E3">
        <v>16.8</v>
      </c>
      <c r="F3">
        <v>18.18</v>
      </c>
      <c r="G3">
        <v>16.18</v>
      </c>
      <c r="H3">
        <v>21.87</v>
      </c>
      <c r="I3">
        <v>19.15</v>
      </c>
      <c r="J3">
        <v>13.86</v>
      </c>
      <c r="K3">
        <v>13.35</v>
      </c>
      <c r="L3">
        <v>20.08</v>
      </c>
      <c r="M3">
        <v>22.46</v>
      </c>
      <c r="N3">
        <v>19.59</v>
      </c>
      <c r="O3">
        <v>18.05</v>
      </c>
      <c r="P3">
        <v>13.35</v>
      </c>
      <c r="Q3">
        <v>14.58</v>
      </c>
      <c r="R3">
        <v>14.29</v>
      </c>
      <c r="S3">
        <v>19.4</v>
      </c>
      <c r="X3" t="s">
        <v>6</v>
      </c>
      <c r="Y3" t="s">
        <v>7</v>
      </c>
    </row>
    <row r="4" spans="1:25" ht="12.75">
      <c r="A4" t="s">
        <v>33</v>
      </c>
      <c r="B4" t="s">
        <v>28</v>
      </c>
      <c r="C4" t="s">
        <v>9</v>
      </c>
      <c r="D4">
        <v>24.66</v>
      </c>
      <c r="E4">
        <v>26.86</v>
      </c>
      <c r="F4">
        <v>29.72</v>
      </c>
      <c r="G4">
        <v>28.9</v>
      </c>
      <c r="H4">
        <v>31.72</v>
      </c>
      <c r="I4">
        <v>18.63</v>
      </c>
      <c r="J4">
        <v>12.01</v>
      </c>
      <c r="K4">
        <v>9</v>
      </c>
      <c r="L4">
        <v>25.19</v>
      </c>
      <c r="M4">
        <v>13.24</v>
      </c>
      <c r="N4">
        <v>15.67</v>
      </c>
      <c r="O4">
        <v>9.68</v>
      </c>
      <c r="P4">
        <v>15.51</v>
      </c>
      <c r="Q4">
        <v>27.96</v>
      </c>
      <c r="R4">
        <v>33.12</v>
      </c>
      <c r="S4">
        <v>43.91</v>
      </c>
      <c r="X4" t="s">
        <v>29</v>
      </c>
      <c r="Y4" t="s">
        <v>11</v>
      </c>
    </row>
    <row r="5" spans="1:25" ht="12.75">
      <c r="A5" t="s">
        <v>33</v>
      </c>
      <c r="B5" t="s">
        <v>28</v>
      </c>
      <c r="C5" t="s">
        <v>5</v>
      </c>
      <c r="D5">
        <v>24.36</v>
      </c>
      <c r="E5">
        <v>24.78</v>
      </c>
      <c r="F5">
        <v>14.7</v>
      </c>
      <c r="G5">
        <v>15.81</v>
      </c>
      <c r="H5">
        <v>14.67</v>
      </c>
      <c r="I5">
        <v>11.36</v>
      </c>
      <c r="J5">
        <v>8.72</v>
      </c>
      <c r="K5">
        <v>9.98</v>
      </c>
      <c r="L5">
        <v>15.82</v>
      </c>
      <c r="M5">
        <v>15.65</v>
      </c>
      <c r="N5">
        <v>16.03</v>
      </c>
      <c r="O5">
        <v>13.34</v>
      </c>
      <c r="P5">
        <v>11.9</v>
      </c>
      <c r="Q5">
        <v>16.64</v>
      </c>
      <c r="R5">
        <v>17.12</v>
      </c>
      <c r="S5">
        <v>21.37</v>
      </c>
      <c r="X5" t="s">
        <v>29</v>
      </c>
      <c r="Y5" t="s">
        <v>7</v>
      </c>
    </row>
    <row r="6" spans="1:25" ht="12.75">
      <c r="A6" t="s">
        <v>34</v>
      </c>
      <c r="B6" t="s">
        <v>8</v>
      </c>
      <c r="C6" t="s">
        <v>9</v>
      </c>
      <c r="D6">
        <v>22.9</v>
      </c>
      <c r="X6" t="s">
        <v>10</v>
      </c>
      <c r="Y6" t="s">
        <v>11</v>
      </c>
    </row>
    <row r="7" spans="1:25" ht="12.75">
      <c r="A7" t="s">
        <v>34</v>
      </c>
      <c r="B7" t="s">
        <v>8</v>
      </c>
      <c r="C7" t="s">
        <v>5</v>
      </c>
      <c r="D7">
        <v>11.35</v>
      </c>
      <c r="E7">
        <v>15.7</v>
      </c>
      <c r="F7">
        <v>16.4</v>
      </c>
      <c r="G7">
        <v>14.71</v>
      </c>
      <c r="H7">
        <v>20.18</v>
      </c>
      <c r="I7">
        <v>14.43</v>
      </c>
      <c r="J7">
        <v>13.07</v>
      </c>
      <c r="K7">
        <v>16.23</v>
      </c>
      <c r="L7">
        <v>17.63</v>
      </c>
      <c r="M7">
        <v>16.14</v>
      </c>
      <c r="N7">
        <v>17.06</v>
      </c>
      <c r="O7">
        <v>13.57</v>
      </c>
      <c r="P7">
        <v>7.97</v>
      </c>
      <c r="Q7">
        <v>14.56</v>
      </c>
      <c r="R7">
        <v>13.68</v>
      </c>
      <c r="S7">
        <v>17.96</v>
      </c>
      <c r="X7" t="s">
        <v>10</v>
      </c>
      <c r="Y7" t="s">
        <v>7</v>
      </c>
    </row>
    <row r="8" spans="1:25" ht="12.75">
      <c r="A8" t="s">
        <v>34</v>
      </c>
      <c r="B8" t="s">
        <v>18</v>
      </c>
      <c r="C8" t="s">
        <v>9</v>
      </c>
      <c r="D8">
        <v>22.66</v>
      </c>
      <c r="X8" t="s">
        <v>19</v>
      </c>
      <c r="Y8" t="s">
        <v>11</v>
      </c>
    </row>
    <row r="9" spans="1:25" ht="12.75">
      <c r="A9" t="s">
        <v>34</v>
      </c>
      <c r="B9" t="s">
        <v>18</v>
      </c>
      <c r="C9" t="s">
        <v>5</v>
      </c>
      <c r="D9">
        <v>19.26</v>
      </c>
      <c r="X9" t="s">
        <v>19</v>
      </c>
      <c r="Y9" t="s">
        <v>7</v>
      </c>
    </row>
    <row r="10" spans="1:25" ht="12.75">
      <c r="A10" t="s">
        <v>34</v>
      </c>
      <c r="B10" t="s">
        <v>30</v>
      </c>
      <c r="C10" t="s">
        <v>9</v>
      </c>
      <c r="D10">
        <v>37.84</v>
      </c>
      <c r="E10">
        <v>38.67</v>
      </c>
      <c r="F10">
        <v>36.02</v>
      </c>
      <c r="G10">
        <v>39.81</v>
      </c>
      <c r="H10">
        <v>44.36</v>
      </c>
      <c r="I10">
        <v>23.1</v>
      </c>
      <c r="J10">
        <v>12.64</v>
      </c>
      <c r="K10">
        <v>11.41</v>
      </c>
      <c r="L10">
        <v>27.94</v>
      </c>
      <c r="M10">
        <v>14.65</v>
      </c>
      <c r="N10">
        <v>18.75</v>
      </c>
      <c r="O10">
        <v>11.32</v>
      </c>
      <c r="P10">
        <v>19.58</v>
      </c>
      <c r="X10" t="s">
        <v>31</v>
      </c>
      <c r="Y10" t="s">
        <v>11</v>
      </c>
    </row>
    <row r="11" spans="1:25" ht="12.75">
      <c r="A11" t="s">
        <v>34</v>
      </c>
      <c r="B11" t="s">
        <v>30</v>
      </c>
      <c r="C11" t="s">
        <v>5</v>
      </c>
      <c r="D11">
        <v>15.36</v>
      </c>
      <c r="E11">
        <v>16.28</v>
      </c>
      <c r="F11">
        <v>12.79</v>
      </c>
      <c r="G11">
        <v>12.98</v>
      </c>
      <c r="H11">
        <v>19.35</v>
      </c>
      <c r="I11">
        <v>13.42</v>
      </c>
      <c r="J11">
        <v>10.47</v>
      </c>
      <c r="K11">
        <v>12.69</v>
      </c>
      <c r="L11">
        <v>17.8</v>
      </c>
      <c r="M11">
        <v>22.15</v>
      </c>
      <c r="N11">
        <v>19.64</v>
      </c>
      <c r="O11">
        <v>19.8</v>
      </c>
      <c r="P11">
        <v>15.51</v>
      </c>
      <c r="X11" t="s">
        <v>31</v>
      </c>
      <c r="Y11" t="s">
        <v>7</v>
      </c>
    </row>
    <row r="12" spans="1:25" ht="12.75">
      <c r="A12" t="s">
        <v>35</v>
      </c>
      <c r="B12" t="s">
        <v>20</v>
      </c>
      <c r="C12" t="s">
        <v>9</v>
      </c>
      <c r="D12">
        <v>22.14</v>
      </c>
      <c r="E12">
        <v>19.32</v>
      </c>
      <c r="F12">
        <v>21.41</v>
      </c>
      <c r="G12">
        <v>31.97</v>
      </c>
      <c r="H12">
        <v>46.14</v>
      </c>
      <c r="I12">
        <v>37.7</v>
      </c>
      <c r="X12" t="s">
        <v>21</v>
      </c>
      <c r="Y12" t="s">
        <v>11</v>
      </c>
    </row>
    <row r="13" spans="1:25" ht="12.75">
      <c r="A13" t="s">
        <v>35</v>
      </c>
      <c r="B13" t="s">
        <v>20</v>
      </c>
      <c r="C13" t="s">
        <v>5</v>
      </c>
      <c r="D13">
        <v>2.55</v>
      </c>
      <c r="E13">
        <v>0.46</v>
      </c>
      <c r="F13">
        <v>1.19</v>
      </c>
      <c r="G13">
        <v>1.72</v>
      </c>
      <c r="H13">
        <v>1.86</v>
      </c>
      <c r="I13">
        <v>1.84</v>
      </c>
      <c r="X13" t="s">
        <v>21</v>
      </c>
      <c r="Y13" t="s">
        <v>7</v>
      </c>
    </row>
    <row r="14" spans="1:25" ht="12.75">
      <c r="A14" t="s">
        <v>35</v>
      </c>
      <c r="B14" t="s">
        <v>12</v>
      </c>
      <c r="C14" t="s">
        <v>9</v>
      </c>
      <c r="D14">
        <v>1.29</v>
      </c>
      <c r="E14">
        <v>1.24</v>
      </c>
      <c r="F14">
        <v>2.81</v>
      </c>
      <c r="G14">
        <v>31.4</v>
      </c>
      <c r="H14">
        <v>46.45</v>
      </c>
      <c r="I14">
        <v>28.85</v>
      </c>
      <c r="J14">
        <v>11.02</v>
      </c>
      <c r="K14">
        <v>8.2</v>
      </c>
      <c r="L14">
        <v>25.35</v>
      </c>
      <c r="M14">
        <v>11</v>
      </c>
      <c r="N14">
        <v>14.31</v>
      </c>
      <c r="O14">
        <v>19.41</v>
      </c>
      <c r="P14">
        <v>6.59</v>
      </c>
      <c r="Q14">
        <v>4.76</v>
      </c>
      <c r="R14">
        <v>12.2</v>
      </c>
      <c r="S14">
        <v>10.49</v>
      </c>
      <c r="X14" t="s">
        <v>13</v>
      </c>
      <c r="Y14" t="s">
        <v>11</v>
      </c>
    </row>
    <row r="15" spans="1:25" ht="12.75">
      <c r="A15" t="s">
        <v>35</v>
      </c>
      <c r="B15" t="s">
        <v>12</v>
      </c>
      <c r="C15" t="s">
        <v>5</v>
      </c>
      <c r="D15">
        <v>0.15</v>
      </c>
      <c r="E15">
        <v>0.4</v>
      </c>
      <c r="F15">
        <v>0.68</v>
      </c>
      <c r="G15">
        <v>2.72</v>
      </c>
      <c r="H15">
        <v>1.63</v>
      </c>
      <c r="I15">
        <v>0.82</v>
      </c>
      <c r="J15">
        <v>0.49</v>
      </c>
      <c r="K15">
        <v>6.85</v>
      </c>
      <c r="L15">
        <v>29.28</v>
      </c>
      <c r="M15">
        <v>7.36</v>
      </c>
      <c r="N15">
        <v>2.97</v>
      </c>
      <c r="O15">
        <v>1.46</v>
      </c>
      <c r="P15">
        <v>0.97</v>
      </c>
      <c r="Q15">
        <v>0.47</v>
      </c>
      <c r="R15">
        <v>1.69</v>
      </c>
      <c r="S15">
        <v>1.17</v>
      </c>
      <c r="X15" t="s">
        <v>13</v>
      </c>
      <c r="Y15" t="s">
        <v>7</v>
      </c>
    </row>
    <row r="16" spans="1:25" ht="12.75">
      <c r="A16" t="s">
        <v>35</v>
      </c>
      <c r="B16" t="s">
        <v>24</v>
      </c>
      <c r="C16" t="s">
        <v>22</v>
      </c>
      <c r="D16">
        <v>1.19</v>
      </c>
      <c r="E16">
        <v>2.18</v>
      </c>
      <c r="F16">
        <v>5.7</v>
      </c>
      <c r="G16">
        <v>12.95</v>
      </c>
      <c r="H16">
        <v>47.2</v>
      </c>
      <c r="I16">
        <v>29.71</v>
      </c>
      <c r="J16">
        <v>23.65</v>
      </c>
      <c r="K16">
        <v>40.12</v>
      </c>
      <c r="L16">
        <v>28.95</v>
      </c>
      <c r="M16">
        <v>10.53</v>
      </c>
      <c r="N16">
        <v>14.55</v>
      </c>
      <c r="O16">
        <v>19.66</v>
      </c>
      <c r="P16">
        <v>9.38</v>
      </c>
      <c r="Q16">
        <v>5.35</v>
      </c>
      <c r="R16">
        <v>12.68</v>
      </c>
      <c r="S16">
        <v>23.73</v>
      </c>
      <c r="T16">
        <v>14.99</v>
      </c>
      <c r="U16">
        <v>18.35</v>
      </c>
      <c r="V16">
        <v>3.57</v>
      </c>
      <c r="W16">
        <v>7.26</v>
      </c>
      <c r="X16" t="s">
        <v>25</v>
      </c>
      <c r="Y16" t="s">
        <v>23</v>
      </c>
    </row>
    <row r="17" spans="1:25" ht="12.75">
      <c r="A17" t="s">
        <v>35</v>
      </c>
      <c r="B17" t="s">
        <v>24</v>
      </c>
      <c r="C17" t="s">
        <v>9</v>
      </c>
      <c r="D17">
        <v>1.98</v>
      </c>
      <c r="E17">
        <v>1.33</v>
      </c>
      <c r="F17">
        <v>3.39</v>
      </c>
      <c r="G17">
        <v>26.36</v>
      </c>
      <c r="H17">
        <v>46.88</v>
      </c>
      <c r="I17">
        <v>30.29</v>
      </c>
      <c r="J17">
        <v>10.6</v>
      </c>
      <c r="K17">
        <v>8.29</v>
      </c>
      <c r="L17">
        <v>25.93</v>
      </c>
      <c r="M17">
        <v>10.38</v>
      </c>
      <c r="N17">
        <v>14.52</v>
      </c>
      <c r="O17">
        <v>17.76</v>
      </c>
      <c r="P17">
        <v>5.17</v>
      </c>
      <c r="Q17">
        <v>3.59</v>
      </c>
      <c r="R17">
        <v>10.86</v>
      </c>
      <c r="S17">
        <v>8.31</v>
      </c>
      <c r="X17" t="s">
        <v>25</v>
      </c>
      <c r="Y17" t="s">
        <v>11</v>
      </c>
    </row>
    <row r="18" spans="1:25" ht="12.75">
      <c r="A18" t="s">
        <v>35</v>
      </c>
      <c r="B18" t="s">
        <v>24</v>
      </c>
      <c r="C18" t="s">
        <v>26</v>
      </c>
      <c r="D18">
        <v>9.45</v>
      </c>
      <c r="E18">
        <v>14.41</v>
      </c>
      <c r="F18">
        <v>3.15</v>
      </c>
      <c r="G18">
        <v>10.9</v>
      </c>
      <c r="H18">
        <v>25.16</v>
      </c>
      <c r="I18">
        <v>26.79</v>
      </c>
      <c r="J18">
        <v>15.98</v>
      </c>
      <c r="K18">
        <v>22.87</v>
      </c>
      <c r="L18">
        <v>7.26</v>
      </c>
      <c r="M18">
        <v>5.29</v>
      </c>
      <c r="N18">
        <v>9.07</v>
      </c>
      <c r="O18">
        <v>17.28</v>
      </c>
      <c r="P18">
        <v>5.43</v>
      </c>
      <c r="Q18">
        <v>2.46</v>
      </c>
      <c r="R18">
        <v>10.87</v>
      </c>
      <c r="S18">
        <v>19.17</v>
      </c>
      <c r="T18">
        <v>5.69</v>
      </c>
      <c r="U18">
        <v>17.55</v>
      </c>
      <c r="V18">
        <v>11.62</v>
      </c>
      <c r="W18">
        <v>13.8</v>
      </c>
      <c r="X18" t="s">
        <v>25</v>
      </c>
      <c r="Y18" t="s">
        <v>27</v>
      </c>
    </row>
    <row r="19" spans="1:25" ht="12.75">
      <c r="A19" t="s">
        <v>35</v>
      </c>
      <c r="B19" t="s">
        <v>24</v>
      </c>
      <c r="C19" t="s">
        <v>5</v>
      </c>
      <c r="D19">
        <v>0.11</v>
      </c>
      <c r="E19">
        <v>0.18</v>
      </c>
      <c r="F19">
        <v>0.41</v>
      </c>
      <c r="G19">
        <v>1.97</v>
      </c>
      <c r="H19">
        <v>1.81</v>
      </c>
      <c r="I19">
        <v>1.02</v>
      </c>
      <c r="J19">
        <v>0.69</v>
      </c>
      <c r="K19">
        <v>1.76</v>
      </c>
      <c r="L19">
        <v>2.42</v>
      </c>
      <c r="M19">
        <v>6.71</v>
      </c>
      <c r="N19">
        <v>3.24</v>
      </c>
      <c r="O19">
        <v>1.66</v>
      </c>
      <c r="P19">
        <v>1.06</v>
      </c>
      <c r="Q19">
        <v>0.51</v>
      </c>
      <c r="R19">
        <v>1.83</v>
      </c>
      <c r="S19">
        <v>0.64</v>
      </c>
      <c r="X19" t="s">
        <v>25</v>
      </c>
      <c r="Y19" t="s">
        <v>7</v>
      </c>
    </row>
    <row r="20" spans="1:25" ht="12.75">
      <c r="A20" t="s">
        <v>35</v>
      </c>
      <c r="B20" t="s">
        <v>14</v>
      </c>
      <c r="C20" t="s">
        <v>22</v>
      </c>
      <c r="D20">
        <v>0.82</v>
      </c>
      <c r="E20">
        <v>2.35</v>
      </c>
      <c r="F20">
        <v>6.17</v>
      </c>
      <c r="G20">
        <v>13.17</v>
      </c>
      <c r="H20">
        <v>49.83</v>
      </c>
      <c r="I20">
        <v>33.4</v>
      </c>
      <c r="J20">
        <v>22.72</v>
      </c>
      <c r="K20">
        <v>40.21</v>
      </c>
      <c r="L20">
        <v>28.55</v>
      </c>
      <c r="M20">
        <v>12.69</v>
      </c>
      <c r="N20">
        <v>15.51</v>
      </c>
      <c r="O20">
        <v>16.55</v>
      </c>
      <c r="X20" t="s">
        <v>16</v>
      </c>
      <c r="Y20" t="s">
        <v>23</v>
      </c>
    </row>
    <row r="21" spans="1:25" ht="12.75">
      <c r="A21" t="s">
        <v>35</v>
      </c>
      <c r="B21" t="s">
        <v>14</v>
      </c>
      <c r="C21" t="s">
        <v>9</v>
      </c>
      <c r="D21">
        <v>1.81</v>
      </c>
      <c r="E21">
        <v>1.32</v>
      </c>
      <c r="F21">
        <v>2.87</v>
      </c>
      <c r="G21">
        <v>25.75</v>
      </c>
      <c r="H21">
        <v>47.41</v>
      </c>
      <c r="I21">
        <v>29.89</v>
      </c>
      <c r="J21">
        <v>10.8</v>
      </c>
      <c r="K21">
        <v>8.86</v>
      </c>
      <c r="L21">
        <v>24.5</v>
      </c>
      <c r="M21">
        <v>11.79</v>
      </c>
      <c r="N21">
        <v>14.17</v>
      </c>
      <c r="O21">
        <v>19.55</v>
      </c>
      <c r="P21">
        <v>5.82</v>
      </c>
      <c r="Q21">
        <v>3.64</v>
      </c>
      <c r="R21">
        <v>10.11</v>
      </c>
      <c r="S21">
        <v>13.09</v>
      </c>
      <c r="X21" t="s">
        <v>16</v>
      </c>
      <c r="Y21" t="s">
        <v>11</v>
      </c>
    </row>
    <row r="22" spans="1:25" ht="12.75">
      <c r="A22" t="s">
        <v>35</v>
      </c>
      <c r="B22" t="s">
        <v>14</v>
      </c>
      <c r="C22" t="s">
        <v>26</v>
      </c>
      <c r="D22">
        <v>8.86</v>
      </c>
      <c r="E22">
        <v>14</v>
      </c>
      <c r="F22">
        <v>3.38</v>
      </c>
      <c r="G22">
        <v>11.03</v>
      </c>
      <c r="H22">
        <v>26.07</v>
      </c>
      <c r="I22">
        <v>27.22</v>
      </c>
      <c r="J22">
        <v>16.6</v>
      </c>
      <c r="K22">
        <v>22.63</v>
      </c>
      <c r="L22">
        <v>7.45</v>
      </c>
      <c r="M22">
        <v>6.43</v>
      </c>
      <c r="N22">
        <v>8.71</v>
      </c>
      <c r="O22">
        <v>17.04</v>
      </c>
      <c r="X22" t="s">
        <v>16</v>
      </c>
      <c r="Y22" t="s">
        <v>27</v>
      </c>
    </row>
    <row r="23" spans="1:25" ht="12.75">
      <c r="A23" t="s">
        <v>35</v>
      </c>
      <c r="B23" t="s">
        <v>14</v>
      </c>
      <c r="C23" t="s">
        <v>5</v>
      </c>
      <c r="D23">
        <v>0.06</v>
      </c>
      <c r="E23">
        <v>0.2</v>
      </c>
      <c r="F23">
        <v>0.93</v>
      </c>
      <c r="G23">
        <v>2.71</v>
      </c>
      <c r="H23">
        <v>1.33</v>
      </c>
      <c r="I23">
        <v>0.87</v>
      </c>
      <c r="J23">
        <v>0.59</v>
      </c>
      <c r="K23">
        <v>1.79</v>
      </c>
      <c r="L23">
        <v>2.23</v>
      </c>
      <c r="M23">
        <v>7.18</v>
      </c>
      <c r="N23">
        <v>3</v>
      </c>
      <c r="O23">
        <v>1.78</v>
      </c>
      <c r="P23">
        <v>1.1</v>
      </c>
      <c r="Q23">
        <v>0.25</v>
      </c>
      <c r="R23">
        <v>2.08</v>
      </c>
      <c r="S23">
        <v>1.85</v>
      </c>
      <c r="T23">
        <v>1.12</v>
      </c>
      <c r="U23">
        <v>1.99</v>
      </c>
      <c r="V23">
        <v>0.95</v>
      </c>
      <c r="W23">
        <v>1.41</v>
      </c>
      <c r="X23" t="s">
        <v>16</v>
      </c>
      <c r="Y23" t="s">
        <v>7</v>
      </c>
    </row>
    <row r="24" spans="1:25" ht="12.75">
      <c r="A24" t="s">
        <v>35</v>
      </c>
      <c r="B24" t="s">
        <v>14</v>
      </c>
      <c r="C24" t="s">
        <v>15</v>
      </c>
      <c r="D24">
        <v>16.76</v>
      </c>
      <c r="E24">
        <v>11.09</v>
      </c>
      <c r="F24">
        <v>6.2</v>
      </c>
      <c r="G24">
        <v>2.63</v>
      </c>
      <c r="H24">
        <v>22.09</v>
      </c>
      <c r="I24">
        <v>21.2</v>
      </c>
      <c r="J24">
        <v>18.64</v>
      </c>
      <c r="K24">
        <v>19.32</v>
      </c>
      <c r="L24">
        <v>11.47</v>
      </c>
      <c r="M24">
        <v>8.68</v>
      </c>
      <c r="N24">
        <v>15.14</v>
      </c>
      <c r="O24">
        <v>7.6</v>
      </c>
      <c r="X24" t="s">
        <v>16</v>
      </c>
      <c r="Y24" t="s">
        <v>17</v>
      </c>
    </row>
    <row r="26" spans="4:11" ht="12.75">
      <c r="D26" s="1">
        <f>D1</f>
        <v>36373</v>
      </c>
      <c r="E26" s="1">
        <f aca="true" t="shared" si="0" ref="E26:K26">E1</f>
        <v>36342</v>
      </c>
      <c r="F26" s="1">
        <f t="shared" si="0"/>
        <v>36312</v>
      </c>
      <c r="G26" s="1">
        <f t="shared" si="0"/>
        <v>36281</v>
      </c>
      <c r="H26" s="1">
        <f t="shared" si="0"/>
        <v>36251</v>
      </c>
      <c r="I26" s="1">
        <f t="shared" si="0"/>
        <v>36220</v>
      </c>
      <c r="J26" s="1">
        <f t="shared" si="0"/>
        <v>36192</v>
      </c>
      <c r="K26" s="1">
        <f t="shared" si="0"/>
        <v>36161</v>
      </c>
    </row>
    <row r="27" spans="1:11" ht="12.75">
      <c r="A27" t="s">
        <v>33</v>
      </c>
      <c r="B27" t="s">
        <v>36</v>
      </c>
      <c r="C27" t="s">
        <v>41</v>
      </c>
      <c r="D27" s="2">
        <f>AVERAGE(D2,D4)</f>
        <v>28.205</v>
      </c>
      <c r="E27" s="2">
        <f aca="true" t="shared" si="1" ref="E27:K27">AVERAGE(E2,E4)</f>
        <v>25.98</v>
      </c>
      <c r="F27" s="2">
        <f t="shared" si="1"/>
        <v>29.29</v>
      </c>
      <c r="G27" s="2">
        <f t="shared" si="1"/>
        <v>27.13</v>
      </c>
      <c r="H27" s="2">
        <f t="shared" si="1"/>
        <v>31.795</v>
      </c>
      <c r="I27" s="2">
        <f t="shared" si="1"/>
        <v>19.225</v>
      </c>
      <c r="J27" s="2">
        <f t="shared" si="1"/>
        <v>13.585</v>
      </c>
      <c r="K27" s="2">
        <f t="shared" si="1"/>
        <v>9</v>
      </c>
    </row>
    <row r="28" spans="1:11" ht="12.75">
      <c r="A28" t="s">
        <v>33</v>
      </c>
      <c r="B28" t="s">
        <v>37</v>
      </c>
      <c r="C28" t="s">
        <v>42</v>
      </c>
      <c r="D28" s="2">
        <f>AVERAGE(D3,D5)</f>
        <v>19.52</v>
      </c>
      <c r="E28" s="2">
        <f aca="true" t="shared" si="2" ref="E28:K28">AVERAGE(E3,E5)</f>
        <v>20.79</v>
      </c>
      <c r="F28" s="2">
        <f t="shared" si="2"/>
        <v>16.439999999999998</v>
      </c>
      <c r="G28" s="2">
        <f t="shared" si="2"/>
        <v>15.995000000000001</v>
      </c>
      <c r="H28" s="2">
        <f t="shared" si="2"/>
        <v>18.27</v>
      </c>
      <c r="I28" s="2">
        <f t="shared" si="2"/>
        <v>15.254999999999999</v>
      </c>
      <c r="J28" s="2">
        <f t="shared" si="2"/>
        <v>11.29</v>
      </c>
      <c r="K28" s="2">
        <f t="shared" si="2"/>
        <v>11.665</v>
      </c>
    </row>
    <row r="29" spans="1:11" ht="12.75">
      <c r="A29" t="s">
        <v>34</v>
      </c>
      <c r="B29" t="s">
        <v>36</v>
      </c>
      <c r="C29" t="s">
        <v>43</v>
      </c>
      <c r="D29" s="2">
        <f>AVERAGE(D6,D8,D10)</f>
        <v>27.8</v>
      </c>
      <c r="E29" s="2">
        <f aca="true" t="shared" si="3" ref="E29:K29">AVERAGE(E6,E8,E10)</f>
        <v>38.67</v>
      </c>
      <c r="F29" s="2">
        <f t="shared" si="3"/>
        <v>36.02</v>
      </c>
      <c r="G29" s="2">
        <f t="shared" si="3"/>
        <v>39.81</v>
      </c>
      <c r="H29" s="2">
        <f t="shared" si="3"/>
        <v>44.36</v>
      </c>
      <c r="I29" s="2">
        <f t="shared" si="3"/>
        <v>23.1</v>
      </c>
      <c r="J29" s="2">
        <f t="shared" si="3"/>
        <v>12.64</v>
      </c>
      <c r="K29" s="2">
        <f t="shared" si="3"/>
        <v>11.41</v>
      </c>
    </row>
    <row r="30" spans="1:11" ht="12.75">
      <c r="A30" t="s">
        <v>34</v>
      </c>
      <c r="B30" t="s">
        <v>37</v>
      </c>
      <c r="C30" t="s">
        <v>44</v>
      </c>
      <c r="D30" s="2">
        <f>AVERAGE(D7,D9,D11)</f>
        <v>15.323333333333332</v>
      </c>
      <c r="E30" s="2">
        <f aca="true" t="shared" si="4" ref="E30:K30">AVERAGE(E7,E9,E11)</f>
        <v>15.99</v>
      </c>
      <c r="F30" s="2">
        <f t="shared" si="4"/>
        <v>14.594999999999999</v>
      </c>
      <c r="G30" s="2">
        <f t="shared" si="4"/>
        <v>13.845</v>
      </c>
      <c r="H30" s="2">
        <f t="shared" si="4"/>
        <v>19.765</v>
      </c>
      <c r="I30" s="2">
        <f t="shared" si="4"/>
        <v>13.925</v>
      </c>
      <c r="J30" s="2">
        <f t="shared" si="4"/>
        <v>11.77</v>
      </c>
      <c r="K30" s="2">
        <f t="shared" si="4"/>
        <v>14.46</v>
      </c>
    </row>
    <row r="31" spans="1:11" ht="12.75">
      <c r="A31" t="s">
        <v>35</v>
      </c>
      <c r="B31" t="s">
        <v>36</v>
      </c>
      <c r="C31" t="s">
        <v>45</v>
      </c>
      <c r="D31" s="2">
        <f>AVERAGE(D12,D14,D17,D21)</f>
        <v>6.805</v>
      </c>
      <c r="E31" s="2">
        <f aca="true" t="shared" si="5" ref="E31:K31">AVERAGE(E12,E14,E17,E21)</f>
        <v>5.8025</v>
      </c>
      <c r="F31" s="2">
        <f t="shared" si="5"/>
        <v>7.62</v>
      </c>
      <c r="G31" s="2">
        <f t="shared" si="5"/>
        <v>28.869999999999997</v>
      </c>
      <c r="H31" s="2">
        <f t="shared" si="5"/>
        <v>46.72</v>
      </c>
      <c r="I31" s="2">
        <f t="shared" si="5"/>
        <v>31.6825</v>
      </c>
      <c r="J31" s="2">
        <f t="shared" si="5"/>
        <v>10.806666666666667</v>
      </c>
      <c r="K31" s="2">
        <f t="shared" si="5"/>
        <v>8.45</v>
      </c>
    </row>
    <row r="32" spans="1:11" ht="12.75">
      <c r="A32" t="s">
        <v>35</v>
      </c>
      <c r="B32" t="s">
        <v>37</v>
      </c>
      <c r="C32" t="s">
        <v>46</v>
      </c>
      <c r="D32" s="2">
        <f>AVERAGE(D13,D15,D19,C23)</f>
        <v>0.9366666666666665</v>
      </c>
      <c r="E32" s="2">
        <f aca="true" t="shared" si="6" ref="E32:K32">AVERAGE(E13,E15,E19,D23)</f>
        <v>0.275</v>
      </c>
      <c r="F32" s="2">
        <f t="shared" si="6"/>
        <v>0.6200000000000001</v>
      </c>
      <c r="G32" s="2">
        <f t="shared" si="6"/>
        <v>1.835</v>
      </c>
      <c r="H32" s="2">
        <f t="shared" si="6"/>
        <v>2.0025000000000004</v>
      </c>
      <c r="I32" s="2">
        <f t="shared" si="6"/>
        <v>1.2525</v>
      </c>
      <c r="J32" s="2">
        <f t="shared" si="6"/>
        <v>0.6833333333333332</v>
      </c>
      <c r="K32" s="2">
        <f t="shared" si="6"/>
        <v>3.0666666666666664</v>
      </c>
    </row>
    <row r="33" spans="1:11" ht="12.75">
      <c r="A33" t="s">
        <v>35</v>
      </c>
      <c r="B33" t="s">
        <v>38</v>
      </c>
      <c r="C33" t="s">
        <v>47</v>
      </c>
      <c r="D33" s="2">
        <f>AVERAGE(D18,D22)</f>
        <v>9.155</v>
      </c>
      <c r="E33" s="2">
        <f aca="true" t="shared" si="7" ref="E33:K33">AVERAGE(E18,E22)</f>
        <v>14.205</v>
      </c>
      <c r="F33" s="2">
        <f t="shared" si="7"/>
        <v>3.2649999999999997</v>
      </c>
      <c r="G33" s="2">
        <f t="shared" si="7"/>
        <v>10.965</v>
      </c>
      <c r="H33" s="2">
        <f t="shared" si="7"/>
        <v>25.615000000000002</v>
      </c>
      <c r="I33" s="2">
        <f t="shared" si="7"/>
        <v>27.005</v>
      </c>
      <c r="J33" s="2">
        <f t="shared" si="7"/>
        <v>16.29</v>
      </c>
      <c r="K33" s="2">
        <f t="shared" si="7"/>
        <v>22.75</v>
      </c>
    </row>
    <row r="34" spans="1:11" ht="12.75">
      <c r="A34" t="s">
        <v>35</v>
      </c>
      <c r="B34" t="s">
        <v>39</v>
      </c>
      <c r="C34" t="s">
        <v>48</v>
      </c>
      <c r="D34" s="2">
        <f>AVERAGE(D16,D20)</f>
        <v>1.005</v>
      </c>
      <c r="E34" s="2">
        <f aca="true" t="shared" si="8" ref="E34:K34">AVERAGE(E16,E20)</f>
        <v>2.265</v>
      </c>
      <c r="F34" s="2">
        <f t="shared" si="8"/>
        <v>5.9350000000000005</v>
      </c>
      <c r="G34" s="2">
        <f t="shared" si="8"/>
        <v>13.059999999999999</v>
      </c>
      <c r="H34" s="2">
        <f t="shared" si="8"/>
        <v>48.515</v>
      </c>
      <c r="I34" s="2">
        <f t="shared" si="8"/>
        <v>31.555</v>
      </c>
      <c r="J34" s="2">
        <f t="shared" si="8"/>
        <v>23.185</v>
      </c>
      <c r="K34" s="2">
        <f t="shared" si="8"/>
        <v>40.165</v>
      </c>
    </row>
    <row r="35" spans="1:11" ht="12.75">
      <c r="A35" t="s">
        <v>35</v>
      </c>
      <c r="B35" t="s">
        <v>40</v>
      </c>
      <c r="C35" t="s">
        <v>49</v>
      </c>
      <c r="D35" s="2">
        <f>D24</f>
        <v>16.76</v>
      </c>
      <c r="E35" s="2">
        <f aca="true" t="shared" si="9" ref="E35:K35">E24</f>
        <v>11.09</v>
      </c>
      <c r="F35" s="2">
        <f t="shared" si="9"/>
        <v>6.2</v>
      </c>
      <c r="G35" s="2">
        <f t="shared" si="9"/>
        <v>2.63</v>
      </c>
      <c r="H35" s="2">
        <f t="shared" si="9"/>
        <v>22.09</v>
      </c>
      <c r="I35" s="2">
        <f t="shared" si="9"/>
        <v>21.2</v>
      </c>
      <c r="J35" s="2">
        <f t="shared" si="9"/>
        <v>18.64</v>
      </c>
      <c r="K35" s="2">
        <f t="shared" si="9"/>
        <v>19.32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1999-08-18T16:51:54Z</dcterms:created>
  <dcterms:modified xsi:type="dcterms:W3CDTF">1999-08-18T16:51:54Z</dcterms:modified>
  <cp:category/>
  <cp:version/>
  <cp:contentType/>
  <cp:contentStatus/>
</cp:coreProperties>
</file>